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2" i="1" l="1"/>
  <c r="B52" i="1"/>
  <c r="B50" i="1"/>
  <c r="C48" i="1"/>
  <c r="B48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8" i="1"/>
  <c r="B28" i="1"/>
  <c r="C27" i="1"/>
  <c r="B27" i="1"/>
  <c r="C26" i="1"/>
  <c r="B26" i="1"/>
  <c r="C25" i="1"/>
  <c r="B25" i="1"/>
  <c r="C24" i="1"/>
  <c r="B24" i="1"/>
  <c r="C22" i="1"/>
  <c r="B22" i="1"/>
  <c r="C21" i="1"/>
  <c r="B21" i="1"/>
  <c r="C20" i="1"/>
  <c r="B20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C9" i="1"/>
  <c r="B9" i="1"/>
  <c r="C8" i="1"/>
  <c r="B8" i="1"/>
  <c r="C7" i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<sst xmlns="http://schemas.openxmlformats.org/spreadsheetml/2006/main" count="59" uniqueCount="40">
  <si>
    <t>Наименование</t>
  </si>
  <si>
    <t>Zn (цинк)</t>
  </si>
  <si>
    <t xml:space="preserve"> HDZ (гор.цинк)</t>
  </si>
  <si>
    <t>Наценка,%</t>
  </si>
  <si>
    <t>На главную</t>
  </si>
  <si>
    <t>Цена указанна за шт с НДС</t>
  </si>
  <si>
    <t>Стойка 2,0 мм</t>
  </si>
  <si>
    <t xml:space="preserve">К 1150ц  УТ 2.5  400мм стойка каб. </t>
  </si>
  <si>
    <t xml:space="preserve">К 1151ц  УТ2.5  600мм стойка каб.  </t>
  </si>
  <si>
    <t xml:space="preserve">К 1152ц  УТ 2.5  800мм стойка каб.  </t>
  </si>
  <si>
    <t xml:space="preserve">К 1153ц  УТ 2.5 1200мм стойка каб.  </t>
  </si>
  <si>
    <t xml:space="preserve">К 1154ц  УТ 2.5  1800мм стойка каб.  </t>
  </si>
  <si>
    <t xml:space="preserve">К 1155ц  УТ 2.5  2200мм стойка каб.  </t>
  </si>
  <si>
    <t>Стойка 2,5 мм</t>
  </si>
  <si>
    <t xml:space="preserve">К 1153ц  УТ 2.5 1200мм стойка каб. </t>
  </si>
  <si>
    <t>Полки 1,5 мм</t>
  </si>
  <si>
    <t xml:space="preserve">К 1160ц УТ 2.5  175мм полка каб.  </t>
  </si>
  <si>
    <t xml:space="preserve">К 1161ц УТ 2.5  265мм полка каб.  </t>
  </si>
  <si>
    <t xml:space="preserve">К 1162ц УТ 2.5  355мм полка каб.  </t>
  </si>
  <si>
    <t xml:space="preserve">К 1163ц УТ 2.5  455мм полка каб.  </t>
  </si>
  <si>
    <t xml:space="preserve">К 1164ц УТ 2.5  630мм полка каб. </t>
  </si>
  <si>
    <t>Полки 2,0 мм</t>
  </si>
  <si>
    <t xml:space="preserve">К 1164ц УТ 2.5  630мм полка каб.  </t>
  </si>
  <si>
    <t>ПП стойки потолочные 2,0 мм</t>
  </si>
  <si>
    <t xml:space="preserve">ПП 200 стойка кабельная потолочная </t>
  </si>
  <si>
    <t xml:space="preserve">ПП 400 стойка кабельная потолочная </t>
  </si>
  <si>
    <t xml:space="preserve">ПП 500 стойка кабельная потолочная </t>
  </si>
  <si>
    <t xml:space="preserve">ПП 600 стойка кабельная потолочная </t>
  </si>
  <si>
    <t xml:space="preserve">ПП 800 стойка кабельная потолочная </t>
  </si>
  <si>
    <t xml:space="preserve">ПП 1000 стойка кабельная потолочная </t>
  </si>
  <si>
    <t xml:space="preserve">ПП 1200 стойка кабельная потолочная </t>
  </si>
  <si>
    <t xml:space="preserve">ПП 2000 стойка кабельная потолочная </t>
  </si>
  <si>
    <t>ПП стойки потолочные 2,5 мм</t>
  </si>
  <si>
    <t>Скоба</t>
  </si>
  <si>
    <t xml:space="preserve">К 1157 ц скоба </t>
  </si>
  <si>
    <t>Ключ</t>
  </si>
  <si>
    <t>Ключ К1156</t>
  </si>
  <si>
    <t>●</t>
  </si>
  <si>
    <t>Стойка К314</t>
  </si>
  <si>
    <t>К1158 Основание одиночной полки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</si>
</sst>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2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55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>
      <alignment horizontal="center" vertical="center"/>
    </xf>
    <xf numFmtId="0" fontId="2" fillId="2" borderId="9" xfId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wrapText="1"/>
      <protection hidden="1"/>
    </xf>
    <xf numFmtId="0" fontId="1" fillId="2" borderId="14" xfId="0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5" fillId="0" borderId="15" xfId="0" applyFont="1" applyBorder="1" applyAlignment="1" applyProtection="1">
      <alignment horizontal="center"/>
      <protection hidden="1"/>
    </xf>
    <xf numFmtId="1" fontId="5" fillId="3" borderId="16" xfId="0" applyNumberFormat="1" applyFont="1" applyFill="1" applyBorder="1" applyAlignment="1" applyProtection="1">
      <alignment horizontal="center"/>
      <protection hidden="1"/>
    </xf>
    <xf numFmtId="1" fontId="5" fillId="4" borderId="17" xfId="0" applyNumberFormat="1" applyFont="1" applyFill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1" fontId="5" fillId="4" borderId="19" xfId="0" applyNumberFormat="1" applyFont="1" applyFill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1" fontId="5" fillId="4" borderId="21" xfId="0" applyNumberFormat="1" applyFont="1" applyFill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wrapText="1"/>
      <protection hidden="1"/>
    </xf>
    <xf numFmtId="1" fontId="5" fillId="3" borderId="23" xfId="0" applyNumberFormat="1" applyFont="1" applyFill="1" applyBorder="1" applyAlignment="1" applyProtection="1">
      <alignment horizontal="center"/>
      <protection hidden="1"/>
    </xf>
    <xf numFmtId="1" fontId="5" fillId="3" borderId="24" xfId="0" applyNumberFormat="1" applyFont="1" applyFill="1" applyBorder="1" applyAlignment="1" applyProtection="1">
      <alignment horizontal="center"/>
      <protection hidden="1"/>
    </xf>
    <xf numFmtId="0" fontId="6" fillId="6" borderId="22" xfId="0" applyFont="1" applyFill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6" fillId="6" borderId="22" xfId="0" applyFont="1" applyFill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" fontId="5" fillId="3" borderId="29" xfId="0" applyNumberFormat="1" applyFont="1" applyFill="1" applyBorder="1" applyAlignment="1" applyProtection="1">
      <alignment horizontal="center" vertical="center"/>
      <protection hidden="1"/>
    </xf>
    <xf numFmtId="1" fontId="5" fillId="4" borderId="30" xfId="0" applyNumberFormat="1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4" borderId="30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1" fontId="5" fillId="3" borderId="12" xfId="0" applyNumberFormat="1" applyFont="1" applyFill="1" applyBorder="1" applyAlignment="1" applyProtection="1">
      <alignment horizontal="center" vertical="center"/>
      <protection hidden="1"/>
    </xf>
    <xf numFmtId="1" fontId="5" fillId="4" borderId="31" xfId="0" applyNumberFormat="1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 wrapText="1"/>
      <protection hidden="1"/>
    </xf>
    <xf numFmtId="0" fontId="1" fillId="2" borderId="6" xfId="0" applyFont="1" applyFill="1" applyBorder="1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1" fontId="7" fillId="3" borderId="12" xfId="0" applyNumberFormat="1" applyFont="1" applyFill="1" applyBorder="1" applyAlignment="1" applyProtection="1">
      <alignment horizontal="center" vertical="center"/>
      <protection hidden="1"/>
    </xf>
    <xf numFmtId="1" fontId="7" fillId="4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</cellXfs>
  <cellStyles count="2">
    <cellStyle name="Заголовок 1" xfId="1" builtinId="16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47</xdr:row>
      <xdr:rowOff>837649</xdr:rowOff>
    </xdr:from>
    <xdr:to>
      <xdr:col>4</xdr:col>
      <xdr:colOff>8326</xdr:colOff>
      <xdr:row>49</xdr:row>
      <xdr:rowOff>174763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0381699"/>
          <a:ext cx="1665676" cy="1108764"/>
        </a:xfrm>
        <a:prstGeom prst="rect">
          <a:avLst/>
        </a:prstGeom>
      </xdr:spPr>
    </xdr:pic>
    <xdr:clientData/>
  </xdr:twoCellAnchor>
  <xdr:twoCellAnchor editAs="oneCell">
    <xdr:from>
      <xdr:col>3</xdr:col>
      <xdr:colOff>86264</xdr:colOff>
      <xdr:row>4</xdr:row>
      <xdr:rowOff>25879</xdr:rowOff>
    </xdr:from>
    <xdr:to>
      <xdr:col>4</xdr:col>
      <xdr:colOff>1040381</xdr:colOff>
      <xdr:row>13</xdr:row>
      <xdr:rowOff>118039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8AA463A7-C0B8-4B2F-A1EB-6F91B69B2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864079"/>
          <a:ext cx="2859656" cy="1987635"/>
        </a:xfrm>
        <a:prstGeom prst="rect">
          <a:avLst/>
        </a:prstGeom>
      </xdr:spPr>
    </xdr:pic>
    <xdr:clientData/>
  </xdr:twoCellAnchor>
  <xdr:twoCellAnchor editAs="oneCell">
    <xdr:from>
      <xdr:col>3</xdr:col>
      <xdr:colOff>17254</xdr:colOff>
      <xdr:row>17</xdr:row>
      <xdr:rowOff>172526</xdr:rowOff>
    </xdr:from>
    <xdr:to>
      <xdr:col>4</xdr:col>
      <xdr:colOff>1140059</xdr:colOff>
      <xdr:row>26</xdr:row>
      <xdr:rowOff>133888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F5E0298F-22A8-4DC2-B6A4-94AF55F9F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3487226"/>
          <a:ext cx="2959334" cy="1971137"/>
        </a:xfrm>
        <a:prstGeom prst="rect">
          <a:avLst/>
        </a:prstGeom>
      </xdr:spPr>
    </xdr:pic>
    <xdr:clientData/>
  </xdr:twoCellAnchor>
  <xdr:twoCellAnchor editAs="oneCell">
    <xdr:from>
      <xdr:col>3</xdr:col>
      <xdr:colOff>8625</xdr:colOff>
      <xdr:row>28</xdr:row>
      <xdr:rowOff>34507</xdr:rowOff>
    </xdr:from>
    <xdr:to>
      <xdr:col>4</xdr:col>
      <xdr:colOff>840175</xdr:colOff>
      <xdr:row>36</xdr:row>
      <xdr:rowOff>57330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A6DA46D2-CBE7-4F18-827F-22EE522B3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5616157"/>
          <a:ext cx="2659450" cy="1794473"/>
        </a:xfrm>
        <a:prstGeom prst="rect">
          <a:avLst/>
        </a:prstGeom>
      </xdr:spPr>
    </xdr:pic>
    <xdr:clientData/>
  </xdr:twoCellAnchor>
  <xdr:twoCellAnchor editAs="oneCell">
    <xdr:from>
      <xdr:col>2</xdr:col>
      <xdr:colOff>1187184</xdr:colOff>
      <xdr:row>45</xdr:row>
      <xdr:rowOff>207034</xdr:rowOff>
    </xdr:from>
    <xdr:to>
      <xdr:col>4</xdr:col>
      <xdr:colOff>84647</xdr:colOff>
      <xdr:row>48</xdr:row>
      <xdr:rowOff>193082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27731B41-FF16-446F-B5D8-D50C6E0E7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4809" y="9293884"/>
          <a:ext cx="1926413" cy="1433848"/>
        </a:xfrm>
        <a:prstGeom prst="rect">
          <a:avLst/>
        </a:prstGeom>
      </xdr:spPr>
    </xdr:pic>
    <xdr:clientData/>
  </xdr:twoCellAnchor>
  <xdr:twoCellAnchor editAs="oneCell">
    <xdr:from>
      <xdr:col>3</xdr:col>
      <xdr:colOff>69011</xdr:colOff>
      <xdr:row>50</xdr:row>
      <xdr:rowOff>189780</xdr:rowOff>
    </xdr:from>
    <xdr:to>
      <xdr:col>4</xdr:col>
      <xdr:colOff>773673</xdr:colOff>
      <xdr:row>52</xdr:row>
      <xdr:rowOff>53196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7E06768-1A70-450B-995C-66D568431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1638830"/>
          <a:ext cx="2592948" cy="1816041"/>
        </a:xfrm>
        <a:prstGeom prst="rect">
          <a:avLst/>
        </a:prstGeom>
      </xdr:spPr>
    </xdr:pic>
    <xdr:clientData/>
  </xdr:twoCellAnchor>
  <xdr:twoCellAnchor editAs="oneCell">
    <xdr:from>
      <xdr:col>3</xdr:col>
      <xdr:colOff>8627</xdr:colOff>
      <xdr:row>52</xdr:row>
      <xdr:rowOff>158954</xdr:rowOff>
    </xdr:from>
    <xdr:to>
      <xdr:col>4</xdr:col>
      <xdr:colOff>154736</xdr:colOff>
      <xdr:row>54</xdr:row>
      <xdr:rowOff>187805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EF734378-57BD-4D06-8426-58B503787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3484429"/>
          <a:ext cx="1974011" cy="1390926"/>
        </a:xfrm>
        <a:prstGeom prst="rect">
          <a:avLst/>
        </a:prstGeom>
      </xdr:spPr>
    </xdr:pic>
    <xdr:clientData/>
  </xdr:twoCellAnchor>
  <xdr:twoCellAnchor editAs="oneCell">
    <xdr:from>
      <xdr:col>2</xdr:col>
      <xdr:colOff>1285335</xdr:colOff>
      <xdr:row>36</xdr:row>
      <xdr:rowOff>127832</xdr:rowOff>
    </xdr:from>
    <xdr:to>
      <xdr:col>4</xdr:col>
      <xdr:colOff>983863</xdr:colOff>
      <xdr:row>45</xdr:row>
      <xdr:rowOff>12400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6019975F-7726-4FBB-A842-A4DB1C66C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335" y="7357307"/>
          <a:ext cx="2803678" cy="18848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ELK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АЯ"/>
      <sheetName val="ЛП лоток перф"/>
      <sheetName val="ЛГ лоток глухой"/>
      <sheetName val="ЛП лоток перф (2)"/>
      <sheetName val="ЛГ лоток глухой (2)"/>
      <sheetName val="КЛ Крышка лотка"/>
      <sheetName val="Аксессуары (углы,повороты)"/>
      <sheetName val="Перегородка и заглушка"/>
      <sheetName val="НЛ Лестничный лоток"/>
      <sheetName val="Проволчный лоток"/>
      <sheetName val="КЛ Крышка лотка (2)"/>
      <sheetName val="Системы подвеса"/>
      <sheetName val="ГЭМ Полки,Стойки "/>
      <sheetName val="Полки,Стойки (2)"/>
      <sheetName val="Профиля U,Z,L"/>
      <sheetName val="Профиль (2)"/>
      <sheetName val="Аксессуары (2)"/>
      <sheetName val="Проволчный лоток (2)"/>
      <sheetName val="НЛ Лестничный лоток (2)"/>
      <sheetName val="Системы подвеса (2)"/>
      <sheetName val="Крепеж"/>
      <sheetName val="Страт-профиль"/>
      <sheetName val="Страт-стойки"/>
      <sheetName val="Страт-консоли"/>
      <sheetName val="Страт-монтажные элементы"/>
      <sheetName val="Пожарные шкафы"/>
      <sheetName val="Короба кабельные ККБ"/>
      <sheetName val="Щитовое оборудование"/>
      <sheetName val="Крепеж (2)"/>
      <sheetName val="Strut"/>
      <sheetName val="Strut (2)"/>
      <sheetName val="Стойки Strut "/>
      <sheetName val="Стойки Strut  (2)"/>
      <sheetName val="Кронштейны Strut"/>
      <sheetName val="Кронштейны Strut (2)"/>
      <sheetName val="Крепеж для Strut"/>
      <sheetName val="Крепеж для Strut (2)"/>
      <sheetName val="Цены на металл "/>
      <sheetName val="Соедените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>
            <v>49.44</v>
          </cell>
          <cell r="C3">
            <v>67</v>
          </cell>
        </row>
        <row r="4">
          <cell r="B4">
            <v>74.16</v>
          </cell>
          <cell r="C4">
            <v>102</v>
          </cell>
        </row>
        <row r="5">
          <cell r="B5">
            <v>96.820000000000007</v>
          </cell>
          <cell r="C5">
            <v>134</v>
          </cell>
        </row>
        <row r="6">
          <cell r="B6">
            <v>147.29</v>
          </cell>
          <cell r="C6">
            <v>201</v>
          </cell>
        </row>
        <row r="7">
          <cell r="B7">
            <v>218.36</v>
          </cell>
          <cell r="C7">
            <v>298</v>
          </cell>
        </row>
        <row r="8">
          <cell r="B8">
            <v>266.77</v>
          </cell>
          <cell r="C8">
            <v>354</v>
          </cell>
        </row>
        <row r="10">
          <cell r="B10">
            <v>59.74</v>
          </cell>
          <cell r="C10">
            <v>82</v>
          </cell>
        </row>
        <row r="11">
          <cell r="B11">
            <v>89.61</v>
          </cell>
          <cell r="C11">
            <v>124</v>
          </cell>
        </row>
        <row r="12">
          <cell r="B12">
            <v>117.42</v>
          </cell>
          <cell r="C12">
            <v>164</v>
          </cell>
        </row>
        <row r="13">
          <cell r="B13">
            <v>177.16</v>
          </cell>
          <cell r="C13">
            <v>245</v>
          </cell>
        </row>
        <row r="14">
          <cell r="B14">
            <v>264.70999999999998</v>
          </cell>
          <cell r="C14">
            <v>366</v>
          </cell>
        </row>
        <row r="15">
          <cell r="B15">
            <v>315.18</v>
          </cell>
          <cell r="C15">
            <v>440</v>
          </cell>
        </row>
        <row r="17">
          <cell r="B17">
            <v>15.450000000000001</v>
          </cell>
          <cell r="C17">
            <v>22</v>
          </cell>
        </row>
        <row r="18">
          <cell r="B18">
            <v>22.66</v>
          </cell>
          <cell r="C18">
            <v>30</v>
          </cell>
        </row>
        <row r="19">
          <cell r="B19">
            <v>36.050000000000004</v>
          </cell>
          <cell r="C19">
            <v>46</v>
          </cell>
        </row>
        <row r="20">
          <cell r="B20">
            <v>45.32</v>
          </cell>
          <cell r="C20">
            <v>61</v>
          </cell>
        </row>
        <row r="21">
          <cell r="B21">
            <v>74.16</v>
          </cell>
          <cell r="C21">
            <v>83</v>
          </cell>
        </row>
        <row r="23">
          <cell r="B23">
            <v>19.57</v>
          </cell>
          <cell r="C23">
            <v>24</v>
          </cell>
        </row>
        <row r="24">
          <cell r="B24">
            <v>30.900000000000002</v>
          </cell>
          <cell r="C24">
            <v>39</v>
          </cell>
        </row>
        <row r="25">
          <cell r="B25">
            <v>42.230000000000004</v>
          </cell>
          <cell r="C25">
            <v>60</v>
          </cell>
        </row>
        <row r="26">
          <cell r="B26">
            <v>59.74</v>
          </cell>
          <cell r="C26">
            <v>77</v>
          </cell>
        </row>
        <row r="27">
          <cell r="B27">
            <v>98.88</v>
          </cell>
          <cell r="C27">
            <v>115</v>
          </cell>
        </row>
        <row r="29">
          <cell r="B29">
            <v>117.42</v>
          </cell>
          <cell r="C29">
            <v>163</v>
          </cell>
        </row>
        <row r="30">
          <cell r="B30">
            <v>140.08000000000001</v>
          </cell>
          <cell r="C30">
            <v>178</v>
          </cell>
        </row>
        <row r="31">
          <cell r="B31">
            <v>150.38</v>
          </cell>
          <cell r="C31">
            <v>189</v>
          </cell>
        </row>
        <row r="32">
          <cell r="B32">
            <v>165.83</v>
          </cell>
          <cell r="C32">
            <v>210</v>
          </cell>
        </row>
        <row r="33">
          <cell r="B33">
            <v>229.69</v>
          </cell>
          <cell r="C33">
            <v>286</v>
          </cell>
        </row>
        <row r="34">
          <cell r="B34">
            <v>243.08</v>
          </cell>
          <cell r="C34">
            <v>311</v>
          </cell>
        </row>
        <row r="35">
          <cell r="B35">
            <v>291.49</v>
          </cell>
          <cell r="C35">
            <v>333</v>
          </cell>
        </row>
        <row r="36">
          <cell r="B36">
            <v>441.87</v>
          </cell>
          <cell r="C36">
            <v>517</v>
          </cell>
        </row>
        <row r="38">
          <cell r="B38">
            <v>141.11000000000001</v>
          </cell>
          <cell r="C38">
            <v>184</v>
          </cell>
        </row>
        <row r="39">
          <cell r="B39">
            <v>165.83</v>
          </cell>
          <cell r="C39">
            <v>201</v>
          </cell>
        </row>
        <row r="40">
          <cell r="B40">
            <v>176.13</v>
          </cell>
          <cell r="C40">
            <v>278</v>
          </cell>
        </row>
        <row r="41">
          <cell r="B41">
            <v>200.85</v>
          </cell>
          <cell r="C41">
            <v>260</v>
          </cell>
        </row>
        <row r="42">
          <cell r="B42">
            <v>262.65000000000003</v>
          </cell>
          <cell r="C42">
            <v>343</v>
          </cell>
        </row>
        <row r="43">
          <cell r="B43">
            <v>298.7</v>
          </cell>
          <cell r="C43">
            <v>387</v>
          </cell>
        </row>
        <row r="44">
          <cell r="B44">
            <v>342.99</v>
          </cell>
          <cell r="C44">
            <v>437</v>
          </cell>
        </row>
        <row r="45">
          <cell r="B45">
            <v>532.51</v>
          </cell>
          <cell r="C45">
            <v>684</v>
          </cell>
        </row>
        <row r="47">
          <cell r="B47">
            <v>15.450000000000001</v>
          </cell>
          <cell r="C47">
            <v>19</v>
          </cell>
        </row>
        <row r="49">
          <cell r="B49">
            <v>18.54</v>
          </cell>
        </row>
        <row r="51">
          <cell r="B51">
            <v>404</v>
          </cell>
          <cell r="C51">
            <v>705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F13" sqref="F13"/>
    </sheetView>
  </sheetViews>
  <sheetFormatPr defaultRowHeight="15" x14ac:dyDescent="0.25"/>
  <cols>
    <col min="1" max="1" width="43.28515625" customWidth="1"/>
    <col min="4" max="4" width="26.140625" customWidth="1"/>
    <col min="5" max="5" width="21.7109375" customWidth="1"/>
    <col min="8" max="8" width="21.28515625" customWidth="1"/>
  </cols>
  <sheetData>
    <row r="1" spans="1:8" ht="18.7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  <c r="H1" s="8"/>
    </row>
    <row r="2" spans="1:8" ht="19.5" thickBot="1" x14ac:dyDescent="0.3">
      <c r="A2" s="9"/>
      <c r="B2" s="10"/>
      <c r="C2" s="11"/>
      <c r="D2" s="12">
        <v>50</v>
      </c>
      <c r="E2" s="13"/>
      <c r="F2" s="14"/>
      <c r="G2" s="15"/>
      <c r="H2" s="16"/>
    </row>
    <row r="3" spans="1:8" ht="19.5" thickBot="1" x14ac:dyDescent="0.3">
      <c r="A3" s="17" t="s">
        <v>6</v>
      </c>
      <c r="B3" s="18"/>
      <c r="C3" s="19"/>
      <c r="D3" s="20"/>
      <c r="E3" s="20"/>
      <c r="F3" s="20"/>
      <c r="G3" s="20"/>
      <c r="H3" s="20"/>
    </row>
    <row r="4" spans="1:8" ht="16.5" thickBot="1" x14ac:dyDescent="0.3">
      <c r="A4" s="21" t="s">
        <v>7</v>
      </c>
      <c r="B4" s="22">
        <f>'[1]Полки,Стойки (2)'!B3*2.5*($D$2/100+1)</f>
        <v>185.39999999999998</v>
      </c>
      <c r="C4" s="23">
        <f>'[1]Полки,Стойки (2)'!C3*2.5*($D$2/100+1)</f>
        <v>251.25</v>
      </c>
      <c r="D4" s="20"/>
      <c r="E4" s="20"/>
      <c r="F4" s="20"/>
      <c r="G4" s="20"/>
      <c r="H4" s="20"/>
    </row>
    <row r="5" spans="1:8" ht="16.5" thickBot="1" x14ac:dyDescent="0.3">
      <c r="A5" s="24" t="s">
        <v>8</v>
      </c>
      <c r="B5" s="22">
        <f>'[1]Полки,Стойки (2)'!B4*2.5*($D$2/100+1)</f>
        <v>278.09999999999997</v>
      </c>
      <c r="C5" s="25">
        <f>'[1]Полки,Стойки (2)'!C4*2.5*($D$2/100+1)</f>
        <v>382.5</v>
      </c>
      <c r="D5" s="20"/>
      <c r="E5" s="20"/>
      <c r="F5" s="20"/>
      <c r="G5" s="20"/>
      <c r="H5" s="20"/>
    </row>
    <row r="6" spans="1:8" ht="16.5" thickBot="1" x14ac:dyDescent="0.3">
      <c r="A6" s="24" t="s">
        <v>9</v>
      </c>
      <c r="B6" s="22">
        <f>'[1]Полки,Стойки (2)'!B5*2.5*($D$2/100+1)</f>
        <v>363.07500000000005</v>
      </c>
      <c r="C6" s="25">
        <f>'[1]Полки,Стойки (2)'!C5*2.5*($D$2/100+1)</f>
        <v>502.5</v>
      </c>
      <c r="D6" s="20"/>
      <c r="E6" s="20"/>
      <c r="F6" s="20"/>
      <c r="G6" s="20"/>
      <c r="H6" s="20"/>
    </row>
    <row r="7" spans="1:8" ht="16.5" thickBot="1" x14ac:dyDescent="0.3">
      <c r="A7" s="24" t="s">
        <v>10</v>
      </c>
      <c r="B7" s="22">
        <f>'[1]Полки,Стойки (2)'!B6*2.5*($D$2/100+1)</f>
        <v>552.33749999999998</v>
      </c>
      <c r="C7" s="25">
        <f>'[1]Полки,Стойки (2)'!C6*2.5*($D$2/100+1)</f>
        <v>753.75</v>
      </c>
      <c r="D7" s="20"/>
      <c r="E7" s="20"/>
      <c r="F7" s="20"/>
      <c r="G7" s="20"/>
      <c r="H7" s="20"/>
    </row>
    <row r="8" spans="1:8" ht="16.5" thickBot="1" x14ac:dyDescent="0.3">
      <c r="A8" s="24" t="s">
        <v>11</v>
      </c>
      <c r="B8" s="22">
        <f>'[1]Полки,Стойки (2)'!B7*2.5*($D$2/100+1)</f>
        <v>818.85000000000014</v>
      </c>
      <c r="C8" s="25">
        <f>'[1]Полки,Стойки (2)'!C7*2.5*($D$2/100+1)</f>
        <v>1117.5</v>
      </c>
      <c r="D8" s="20"/>
      <c r="E8" s="20"/>
      <c r="F8" s="20"/>
      <c r="G8" s="20"/>
      <c r="H8" s="20"/>
    </row>
    <row r="9" spans="1:8" ht="16.5" thickBot="1" x14ac:dyDescent="0.3">
      <c r="A9" s="26" t="s">
        <v>12</v>
      </c>
      <c r="B9" s="22">
        <f>'[1]Полки,Стойки (2)'!B8*2.5*($D$2/100+1)</f>
        <v>1000.3874999999999</v>
      </c>
      <c r="C9" s="27">
        <f>'[1]Полки,Стойки (2)'!C8*2.5*($D$2/100+1)</f>
        <v>1327.5</v>
      </c>
      <c r="D9" s="20"/>
      <c r="E9" s="20"/>
      <c r="F9" s="20"/>
      <c r="G9" s="20"/>
      <c r="H9" s="20"/>
    </row>
    <row r="10" spans="1:8" ht="19.5" thickBot="1" x14ac:dyDescent="0.3">
      <c r="A10" s="28" t="s">
        <v>13</v>
      </c>
      <c r="B10" s="29"/>
      <c r="C10" s="19"/>
      <c r="D10" s="20"/>
      <c r="E10" s="20"/>
      <c r="F10" s="20"/>
      <c r="G10" s="20"/>
      <c r="H10" s="20"/>
    </row>
    <row r="11" spans="1:8" ht="15.75" x14ac:dyDescent="0.25">
      <c r="A11" s="21" t="s">
        <v>7</v>
      </c>
      <c r="B11" s="22">
        <f>'[1]Полки,Стойки (2)'!B10*2.5*($D$2/100+1)</f>
        <v>224.02499999999998</v>
      </c>
      <c r="C11" s="23">
        <f>'[1]Полки,Стойки (2)'!C10*2.5*($D$2/100+1)</f>
        <v>307.5</v>
      </c>
      <c r="D11" s="20"/>
      <c r="E11" s="20"/>
      <c r="F11" s="20"/>
      <c r="G11" s="20"/>
      <c r="H11" s="20"/>
    </row>
    <row r="12" spans="1:8" ht="15.75" x14ac:dyDescent="0.25">
      <c r="A12" s="24" t="s">
        <v>8</v>
      </c>
      <c r="B12" s="30">
        <f>'[1]Полки,Стойки (2)'!B11*2.5*($D$2/100+1)</f>
        <v>336.03750000000002</v>
      </c>
      <c r="C12" s="25">
        <f>'[1]Полки,Стойки (2)'!C11*2.5*($D$2/100+1)</f>
        <v>465</v>
      </c>
      <c r="D12" s="20"/>
      <c r="E12" s="20"/>
      <c r="F12" s="20"/>
      <c r="G12" s="20"/>
      <c r="H12" s="20"/>
    </row>
    <row r="13" spans="1:8" ht="15.75" x14ac:dyDescent="0.25">
      <c r="A13" s="24" t="s">
        <v>9</v>
      </c>
      <c r="B13" s="30">
        <f>'[1]Полки,Стойки (2)'!B12*2.5*($D$2/100+1)</f>
        <v>440.32500000000005</v>
      </c>
      <c r="C13" s="25">
        <f>'[1]Полки,Стойки (2)'!C12*2.5*($D$2/100+1)</f>
        <v>615</v>
      </c>
      <c r="D13" s="20"/>
      <c r="E13" s="20"/>
      <c r="F13" s="20"/>
      <c r="G13" s="20"/>
      <c r="H13" s="20"/>
    </row>
    <row r="14" spans="1:8" ht="15.75" x14ac:dyDescent="0.25">
      <c r="A14" s="24" t="s">
        <v>14</v>
      </c>
      <c r="B14" s="30">
        <f>'[1]Полки,Стойки (2)'!B13*2.5*($D$2/100+1)</f>
        <v>664.34999999999991</v>
      </c>
      <c r="C14" s="25">
        <f>'[1]Полки,Стойки (2)'!C13*2.5*($D$2/100+1)</f>
        <v>918.75</v>
      </c>
      <c r="D14" s="20"/>
      <c r="E14" s="20"/>
      <c r="F14" s="20"/>
      <c r="G14" s="20"/>
      <c r="H14" s="20"/>
    </row>
    <row r="15" spans="1:8" ht="15.75" x14ac:dyDescent="0.25">
      <c r="A15" s="24" t="s">
        <v>11</v>
      </c>
      <c r="B15" s="30">
        <f>'[1]Полки,Стойки (2)'!B14*2.5*($D$2/100+1)</f>
        <v>992.66249999999991</v>
      </c>
      <c r="C15" s="25">
        <f>'[1]Полки,Стойки (2)'!C14*2.5*($D$2/100+1)</f>
        <v>1372.5</v>
      </c>
      <c r="D15" s="20"/>
      <c r="E15" s="20"/>
      <c r="F15" s="20"/>
      <c r="G15" s="20"/>
      <c r="H15" s="20"/>
    </row>
    <row r="16" spans="1:8" ht="16.5" thickBot="1" x14ac:dyDescent="0.3">
      <c r="A16" s="26" t="s">
        <v>12</v>
      </c>
      <c r="B16" s="31">
        <f>'[1]Полки,Стойки (2)'!B15*2.5*($D$2/100+1)</f>
        <v>1181.9250000000002</v>
      </c>
      <c r="C16" s="27">
        <f>'[1]Полки,Стойки (2)'!C15*2.5*($D$2/100+1)</f>
        <v>1650</v>
      </c>
      <c r="D16" s="20"/>
      <c r="E16" s="20"/>
      <c r="F16" s="20"/>
      <c r="G16" s="20"/>
      <c r="H16" s="20"/>
    </row>
    <row r="17" spans="1:8" ht="19.5" thickBot="1" x14ac:dyDescent="0.3">
      <c r="A17" s="32" t="s">
        <v>15</v>
      </c>
      <c r="B17" s="29"/>
      <c r="C17" s="19"/>
      <c r="D17" s="20"/>
      <c r="E17" s="20"/>
      <c r="F17" s="20"/>
      <c r="G17" s="20"/>
      <c r="H17" s="20"/>
    </row>
    <row r="18" spans="1:8" ht="15.75" x14ac:dyDescent="0.25">
      <c r="A18" s="33" t="s">
        <v>16</v>
      </c>
      <c r="B18" s="30">
        <f>'[1]Полки,Стойки (2)'!B17*2.5*($D$2/100+1)</f>
        <v>57.9375</v>
      </c>
      <c r="C18" s="25">
        <f>'[1]Полки,Стойки (2)'!C17*2.5*($D$2/100+1)</f>
        <v>82.5</v>
      </c>
      <c r="D18" s="20"/>
      <c r="E18" s="20"/>
      <c r="F18" s="20"/>
      <c r="G18" s="20"/>
      <c r="H18" s="20"/>
    </row>
    <row r="19" spans="1:8" ht="15.75" x14ac:dyDescent="0.25">
      <c r="A19" s="34" t="s">
        <v>17</v>
      </c>
      <c r="B19" s="30">
        <f>'[1]Полки,Стойки (2)'!B18*2.5*($D$2/100+1)</f>
        <v>84.974999999999994</v>
      </c>
      <c r="C19" s="25">
        <f>'[1]Полки,Стойки (2)'!C18*2.5*($D$2/100+1)</f>
        <v>112.5</v>
      </c>
      <c r="D19" s="20"/>
      <c r="E19" s="20"/>
      <c r="F19" s="20"/>
      <c r="G19" s="20"/>
      <c r="H19" s="20"/>
    </row>
    <row r="20" spans="1:8" ht="15.75" x14ac:dyDescent="0.25">
      <c r="A20" s="34" t="s">
        <v>18</v>
      </c>
      <c r="B20" s="30">
        <f>'[1]Полки,Стойки (2)'!B19*2.5*($D$2/100+1)</f>
        <v>135.18750000000003</v>
      </c>
      <c r="C20" s="25">
        <f>'[1]Полки,Стойки (2)'!C19*2.5*($D$2/100+1)</f>
        <v>172.5</v>
      </c>
      <c r="D20" s="20"/>
      <c r="E20" s="20"/>
      <c r="F20" s="20"/>
      <c r="G20" s="20"/>
      <c r="H20" s="20"/>
    </row>
    <row r="21" spans="1:8" ht="15.75" x14ac:dyDescent="0.25">
      <c r="A21" s="34" t="s">
        <v>19</v>
      </c>
      <c r="B21" s="30">
        <f>'[1]Полки,Стойки (2)'!B20*2.5*($D$2/100+1)</f>
        <v>169.95</v>
      </c>
      <c r="C21" s="25">
        <f>'[1]Полки,Стойки (2)'!C20*2.5*($D$2/100+1)</f>
        <v>228.75</v>
      </c>
      <c r="D21" s="20"/>
      <c r="E21" s="20"/>
      <c r="F21" s="20"/>
      <c r="G21" s="20"/>
      <c r="H21" s="20"/>
    </row>
    <row r="22" spans="1:8" ht="16.5" thickBot="1" x14ac:dyDescent="0.3">
      <c r="A22" s="35" t="s">
        <v>20</v>
      </c>
      <c r="B22" s="30">
        <f>'[1]Полки,Стойки (2)'!B21*2.5*($D$2/100+1)</f>
        <v>278.09999999999997</v>
      </c>
      <c r="C22" s="25">
        <f>'[1]Полки,Стойки (2)'!C21*2.5*($D$2/100+1)</f>
        <v>311.25</v>
      </c>
      <c r="D22" s="20"/>
      <c r="E22" s="20"/>
      <c r="F22" s="20"/>
      <c r="G22" s="20"/>
      <c r="H22" s="20"/>
    </row>
    <row r="23" spans="1:8" ht="19.5" thickBot="1" x14ac:dyDescent="0.3">
      <c r="A23" s="32" t="s">
        <v>21</v>
      </c>
      <c r="B23" s="29"/>
      <c r="C23" s="19"/>
      <c r="D23" s="20"/>
      <c r="E23" s="20"/>
      <c r="F23" s="20"/>
      <c r="G23" s="20"/>
      <c r="H23" s="20"/>
    </row>
    <row r="24" spans="1:8" ht="15.75" x14ac:dyDescent="0.25">
      <c r="A24" s="33" t="s">
        <v>16</v>
      </c>
      <c r="B24" s="30">
        <f>'[1]Полки,Стойки (2)'!B23*2.5*($D$2/100+1)</f>
        <v>73.387499999999989</v>
      </c>
      <c r="C24" s="25">
        <f>'[1]Полки,Стойки (2)'!C23*2.5*($D$2/100+1)</f>
        <v>90</v>
      </c>
      <c r="D24" s="20"/>
      <c r="E24" s="20"/>
      <c r="F24" s="20"/>
      <c r="G24" s="20"/>
      <c r="H24" s="20"/>
    </row>
    <row r="25" spans="1:8" ht="15.75" x14ac:dyDescent="0.25">
      <c r="A25" s="34" t="s">
        <v>17</v>
      </c>
      <c r="B25" s="30">
        <f>'[1]Полки,Стойки (2)'!B24*2.5*($D$2/100+1)</f>
        <v>115.875</v>
      </c>
      <c r="C25" s="25">
        <f>'[1]Полки,Стойки (2)'!C24*2.5*($D$2/100+1)</f>
        <v>146.25</v>
      </c>
      <c r="D25" s="20"/>
      <c r="E25" s="20"/>
      <c r="F25" s="20"/>
      <c r="G25" s="20"/>
      <c r="H25" s="20"/>
    </row>
    <row r="26" spans="1:8" ht="15.75" x14ac:dyDescent="0.25">
      <c r="A26" s="34" t="s">
        <v>18</v>
      </c>
      <c r="B26" s="30">
        <f>'[1]Полки,Стойки (2)'!B25*2.5*($D$2/100+1)</f>
        <v>158.36250000000001</v>
      </c>
      <c r="C26" s="25">
        <f>'[1]Полки,Стойки (2)'!C25*2.5*($D$2/100+1)</f>
        <v>225</v>
      </c>
      <c r="D26" s="20"/>
      <c r="E26" s="20"/>
      <c r="F26" s="20"/>
      <c r="G26" s="20"/>
      <c r="H26" s="20"/>
    </row>
    <row r="27" spans="1:8" ht="15.75" x14ac:dyDescent="0.25">
      <c r="A27" s="34" t="s">
        <v>19</v>
      </c>
      <c r="B27" s="30">
        <f>'[1]Полки,Стойки (2)'!B26*2.5*($D$2/100+1)</f>
        <v>224.02499999999998</v>
      </c>
      <c r="C27" s="25">
        <f>'[1]Полки,Стойки (2)'!C26*2.5*($D$2/100+1)</f>
        <v>288.75</v>
      </c>
      <c r="D27" s="20"/>
      <c r="E27" s="20"/>
      <c r="F27" s="20"/>
      <c r="G27" s="20"/>
      <c r="H27" s="20"/>
    </row>
    <row r="28" spans="1:8" ht="16.5" thickBot="1" x14ac:dyDescent="0.3">
      <c r="A28" s="35" t="s">
        <v>22</v>
      </c>
      <c r="B28" s="30">
        <f>'[1]Полки,Стойки (2)'!B27*2.5*($D$2/100+1)</f>
        <v>370.79999999999995</v>
      </c>
      <c r="C28" s="25">
        <f>'[1]Полки,Стойки (2)'!C27*2.5*($D$2/100+1)</f>
        <v>431.25</v>
      </c>
      <c r="D28" s="20"/>
      <c r="E28" s="20"/>
      <c r="F28" s="20"/>
      <c r="G28" s="20"/>
      <c r="H28" s="20"/>
    </row>
    <row r="29" spans="1:8" ht="19.5" thickBot="1" x14ac:dyDescent="0.3">
      <c r="A29" s="32" t="s">
        <v>23</v>
      </c>
      <c r="B29" s="29"/>
      <c r="C29" s="19"/>
      <c r="D29" s="20"/>
      <c r="E29" s="20"/>
      <c r="F29" s="20"/>
      <c r="G29" s="20"/>
      <c r="H29" s="20"/>
    </row>
    <row r="30" spans="1:8" ht="15.75" x14ac:dyDescent="0.25">
      <c r="A30" s="33" t="s">
        <v>24</v>
      </c>
      <c r="B30" s="30">
        <f>'[1]Полки,Стойки (2)'!B29*2.5*($D$2/100+1)</f>
        <v>440.32500000000005</v>
      </c>
      <c r="C30" s="25">
        <f>'[1]Полки,Стойки (2)'!C29*2.5*($D$2/100+1)</f>
        <v>611.25</v>
      </c>
      <c r="D30" s="20"/>
      <c r="E30" s="20"/>
      <c r="F30" s="20"/>
      <c r="G30" s="20"/>
      <c r="H30" s="20"/>
    </row>
    <row r="31" spans="1:8" ht="15.75" x14ac:dyDescent="0.25">
      <c r="A31" s="34" t="s">
        <v>25</v>
      </c>
      <c r="B31" s="30">
        <f>'[1]Полки,Стойки (2)'!B30*2.5*($D$2/100+1)</f>
        <v>525.30000000000007</v>
      </c>
      <c r="C31" s="25">
        <f>'[1]Полки,Стойки (2)'!C30*2.5*($D$2/100+1)</f>
        <v>667.5</v>
      </c>
      <c r="D31" s="20"/>
      <c r="E31" s="20"/>
      <c r="F31" s="20"/>
      <c r="G31" s="20"/>
      <c r="H31" s="20"/>
    </row>
    <row r="32" spans="1:8" ht="15.75" x14ac:dyDescent="0.25">
      <c r="A32" s="34" t="s">
        <v>26</v>
      </c>
      <c r="B32" s="30">
        <f>'[1]Полки,Стойки (2)'!B31*2.5*($D$2/100+1)</f>
        <v>563.92499999999995</v>
      </c>
      <c r="C32" s="25">
        <f>'[1]Полки,Стойки (2)'!C31*2.5*($D$2/100+1)</f>
        <v>708.75</v>
      </c>
      <c r="D32" s="20"/>
      <c r="E32" s="20"/>
      <c r="F32" s="20"/>
      <c r="G32" s="20"/>
      <c r="H32" s="20"/>
    </row>
    <row r="33" spans="1:8" ht="15.75" x14ac:dyDescent="0.25">
      <c r="A33" s="34" t="s">
        <v>27</v>
      </c>
      <c r="B33" s="30">
        <f>'[1]Полки,Стойки (2)'!B32*2.5*($D$2/100+1)</f>
        <v>621.86250000000007</v>
      </c>
      <c r="C33" s="25">
        <f>'[1]Полки,Стойки (2)'!C32*2.5*($D$2/100+1)</f>
        <v>787.5</v>
      </c>
      <c r="D33" s="20"/>
      <c r="E33" s="20"/>
      <c r="F33" s="20"/>
      <c r="G33" s="20"/>
      <c r="H33" s="20"/>
    </row>
    <row r="34" spans="1:8" ht="15.75" x14ac:dyDescent="0.25">
      <c r="A34" s="34" t="s">
        <v>28</v>
      </c>
      <c r="B34" s="30">
        <f>'[1]Полки,Стойки (2)'!B33*2.5*($D$2/100+1)</f>
        <v>861.33750000000009</v>
      </c>
      <c r="C34" s="25">
        <f>'[1]Полки,Стойки (2)'!C33*2.5*($D$2/100+1)</f>
        <v>1072.5</v>
      </c>
      <c r="D34" s="20"/>
      <c r="E34" s="20"/>
      <c r="F34" s="20"/>
      <c r="G34" s="20"/>
      <c r="H34" s="20"/>
    </row>
    <row r="35" spans="1:8" ht="15.75" x14ac:dyDescent="0.25">
      <c r="A35" s="34" t="s">
        <v>29</v>
      </c>
      <c r="B35" s="30">
        <f>'[1]Полки,Стойки (2)'!B34*2.5*($D$2/100+1)</f>
        <v>911.55000000000007</v>
      </c>
      <c r="C35" s="25">
        <f>'[1]Полки,Стойки (2)'!C34*2.5*($D$2/100+1)</f>
        <v>1166.25</v>
      </c>
      <c r="D35" s="20"/>
      <c r="E35" s="20"/>
      <c r="F35" s="20"/>
      <c r="G35" s="20"/>
      <c r="H35" s="20"/>
    </row>
    <row r="36" spans="1:8" ht="15.75" x14ac:dyDescent="0.25">
      <c r="A36" s="34" t="s">
        <v>30</v>
      </c>
      <c r="B36" s="30">
        <f>'[1]Полки,Стойки (2)'!B35*2.5*($D$2/100+1)</f>
        <v>1093.0875000000001</v>
      </c>
      <c r="C36" s="25">
        <f>'[1]Полки,Стойки (2)'!C35*2.5*($D$2/100+1)</f>
        <v>1248.75</v>
      </c>
      <c r="D36" s="20"/>
      <c r="E36" s="20"/>
      <c r="F36" s="20"/>
      <c r="G36" s="20"/>
      <c r="H36" s="20"/>
    </row>
    <row r="37" spans="1:8" ht="16.5" thickBot="1" x14ac:dyDescent="0.3">
      <c r="A37" s="35" t="s">
        <v>31</v>
      </c>
      <c r="B37" s="30">
        <f>'[1]Полки,Стойки (2)'!B36*2.5*($D$2/100+1)</f>
        <v>1657.0124999999998</v>
      </c>
      <c r="C37" s="25">
        <f>'[1]Полки,Стойки (2)'!C36*2.5*($D$2/100+1)</f>
        <v>1938.75</v>
      </c>
      <c r="D37" s="20"/>
      <c r="E37" s="20"/>
      <c r="F37" s="20"/>
      <c r="G37" s="20"/>
      <c r="H37" s="20"/>
    </row>
    <row r="38" spans="1:8" ht="19.5" thickBot="1" x14ac:dyDescent="0.35">
      <c r="A38" s="36" t="s">
        <v>32</v>
      </c>
      <c r="B38" s="29"/>
      <c r="C38" s="19"/>
      <c r="D38" s="20"/>
      <c r="E38" s="20"/>
      <c r="F38" s="20"/>
      <c r="G38" s="20"/>
      <c r="H38" s="20"/>
    </row>
    <row r="39" spans="1:8" ht="15.75" x14ac:dyDescent="0.25">
      <c r="A39" s="33" t="s">
        <v>24</v>
      </c>
      <c r="B39" s="30">
        <f>'[1]Полки,Стойки (2)'!B38*2.5*($D$2/100+1)</f>
        <v>529.16250000000002</v>
      </c>
      <c r="C39" s="25">
        <f>'[1]Полки,Стойки (2)'!C38*2.5*($D$2/100+1)</f>
        <v>690</v>
      </c>
      <c r="D39" s="20"/>
      <c r="E39" s="20"/>
      <c r="F39" s="20"/>
      <c r="G39" s="20"/>
      <c r="H39" s="20"/>
    </row>
    <row r="40" spans="1:8" ht="15.75" x14ac:dyDescent="0.25">
      <c r="A40" s="34" t="s">
        <v>25</v>
      </c>
      <c r="B40" s="30">
        <f>'[1]Полки,Стойки (2)'!B39*2.5*($D$2/100+1)</f>
        <v>621.86250000000007</v>
      </c>
      <c r="C40" s="25">
        <f>'[1]Полки,Стойки (2)'!C39*2.5*($D$2/100+1)</f>
        <v>753.75</v>
      </c>
      <c r="D40" s="20"/>
      <c r="E40" s="20"/>
      <c r="F40" s="20"/>
      <c r="G40" s="20"/>
      <c r="H40" s="20"/>
    </row>
    <row r="41" spans="1:8" ht="15.75" x14ac:dyDescent="0.25">
      <c r="A41" s="34" t="s">
        <v>26</v>
      </c>
      <c r="B41" s="30">
        <f>'[1]Полки,Стойки (2)'!B40*2.5*($D$2/100+1)</f>
        <v>660.48749999999995</v>
      </c>
      <c r="C41" s="25">
        <f>'[1]Полки,Стойки (2)'!C40*2.5*($D$2/100+1)</f>
        <v>1042.5</v>
      </c>
      <c r="D41" s="20"/>
      <c r="E41" s="20"/>
      <c r="F41" s="20"/>
      <c r="G41" s="20"/>
      <c r="H41" s="20"/>
    </row>
    <row r="42" spans="1:8" ht="15.75" x14ac:dyDescent="0.25">
      <c r="A42" s="34" t="s">
        <v>27</v>
      </c>
      <c r="B42" s="30">
        <f>'[1]Полки,Стойки (2)'!B41*2.5*($D$2/100+1)</f>
        <v>753.1875</v>
      </c>
      <c r="C42" s="25">
        <f>'[1]Полки,Стойки (2)'!C41*2.5*($D$2/100+1)</f>
        <v>975</v>
      </c>
      <c r="D42" s="20"/>
      <c r="E42" s="20"/>
      <c r="F42" s="20"/>
      <c r="G42" s="20"/>
      <c r="H42" s="20"/>
    </row>
    <row r="43" spans="1:8" ht="15.75" x14ac:dyDescent="0.25">
      <c r="A43" s="34" t="s">
        <v>28</v>
      </c>
      <c r="B43" s="30">
        <f>'[1]Полки,Стойки (2)'!B42*2.5*($D$2/100+1)</f>
        <v>984.93750000000023</v>
      </c>
      <c r="C43" s="25">
        <f>'[1]Полки,Стойки (2)'!C42*2.5*($D$2/100+1)</f>
        <v>1286.25</v>
      </c>
      <c r="D43" s="20"/>
      <c r="E43" s="20"/>
      <c r="F43" s="20"/>
      <c r="G43" s="20"/>
      <c r="H43" s="20"/>
    </row>
    <row r="44" spans="1:8" ht="15.75" x14ac:dyDescent="0.25">
      <c r="A44" s="34" t="s">
        <v>29</v>
      </c>
      <c r="B44" s="30">
        <f>'[1]Полки,Стойки (2)'!B43*2.5*($D$2/100+1)</f>
        <v>1120.125</v>
      </c>
      <c r="C44" s="25">
        <f>'[1]Полки,Стойки (2)'!C43*2.5*($D$2/100+1)</f>
        <v>1451.25</v>
      </c>
      <c r="D44" s="20"/>
      <c r="E44" s="20"/>
      <c r="F44" s="20"/>
      <c r="G44" s="20"/>
      <c r="H44" s="20"/>
    </row>
    <row r="45" spans="1:8" ht="15.75" x14ac:dyDescent="0.25">
      <c r="A45" s="34" t="s">
        <v>30</v>
      </c>
      <c r="B45" s="30">
        <f>'[1]Полки,Стойки (2)'!B44*2.5*($D$2/100+1)</f>
        <v>1286.2125000000001</v>
      </c>
      <c r="C45" s="25">
        <f>'[1]Полки,Стойки (2)'!C44*2.5*($D$2/100+1)</f>
        <v>1638.75</v>
      </c>
      <c r="D45" s="20"/>
      <c r="E45" s="20"/>
      <c r="F45" s="20"/>
      <c r="G45" s="20"/>
      <c r="H45" s="20"/>
    </row>
    <row r="46" spans="1:8" ht="16.5" thickBot="1" x14ac:dyDescent="0.3">
      <c r="A46" s="35" t="s">
        <v>31</v>
      </c>
      <c r="B46" s="30">
        <f>'[1]Полки,Стойки (2)'!B45*2.5*($D$2/100+1)</f>
        <v>1996.9125000000001</v>
      </c>
      <c r="C46" s="25">
        <f>'[1]Полки,Стойки (2)'!C45*2.5*($D$2/100+1)</f>
        <v>2565</v>
      </c>
      <c r="D46" s="20"/>
      <c r="E46" s="20"/>
      <c r="F46" s="20"/>
      <c r="G46" s="20"/>
      <c r="H46" s="20"/>
    </row>
    <row r="47" spans="1:8" ht="19.5" thickBot="1" x14ac:dyDescent="0.35">
      <c r="A47" s="36" t="s">
        <v>33</v>
      </c>
      <c r="B47" s="29"/>
      <c r="C47" s="19"/>
      <c r="D47" s="20"/>
      <c r="E47" s="20"/>
      <c r="F47" s="20"/>
      <c r="G47" s="20"/>
      <c r="H47" s="20"/>
    </row>
    <row r="48" spans="1:8" ht="16.5" thickBot="1" x14ac:dyDescent="0.3">
      <c r="A48" s="37" t="s">
        <v>34</v>
      </c>
      <c r="B48" s="38">
        <f>'[1]Полки,Стойки (2)'!B47*2*($D$2/100+1)</f>
        <v>46.35</v>
      </c>
      <c r="C48" s="39">
        <f>'[1]Полки,Стойки (2)'!C47*2*($D$2/100+1)</f>
        <v>57</v>
      </c>
      <c r="D48" s="20"/>
      <c r="E48" s="20"/>
      <c r="F48" s="20"/>
      <c r="G48" s="20"/>
      <c r="H48" s="20"/>
    </row>
    <row r="49" spans="1:8" ht="19.5" thickBot="1" x14ac:dyDescent="0.35">
      <c r="A49" s="36" t="s">
        <v>35</v>
      </c>
      <c r="B49" s="29"/>
      <c r="C49" s="19"/>
      <c r="D49" s="20"/>
      <c r="E49" s="20"/>
      <c r="F49" s="20"/>
      <c r="G49" s="20"/>
      <c r="H49" s="20"/>
    </row>
    <row r="50" spans="1:8" ht="16.5" thickBot="1" x14ac:dyDescent="0.3">
      <c r="A50" s="40" t="s">
        <v>36</v>
      </c>
      <c r="B50" s="38">
        <f>'[1]Полки,Стойки (2)'!B49*2*($D$2/100+1)</f>
        <v>55.62</v>
      </c>
      <c r="C50" s="41" t="s">
        <v>37</v>
      </c>
      <c r="D50" s="20"/>
      <c r="E50" s="20"/>
      <c r="F50" s="20"/>
      <c r="G50" s="20"/>
      <c r="H50" s="20"/>
    </row>
    <row r="51" spans="1:8" ht="19.5" thickBot="1" x14ac:dyDescent="0.35">
      <c r="A51" s="36" t="s">
        <v>38</v>
      </c>
      <c r="B51" s="29"/>
      <c r="C51" s="19"/>
      <c r="D51" s="20"/>
      <c r="E51" s="20"/>
      <c r="F51" s="20"/>
      <c r="G51" s="20"/>
      <c r="H51" s="20"/>
    </row>
    <row r="52" spans="1:8" ht="16.5" thickBot="1" x14ac:dyDescent="0.3">
      <c r="A52" s="42" t="s">
        <v>38</v>
      </c>
      <c r="B52" s="43">
        <f>'[1]Полки,Стойки (2)'!B51*2.3*($D$2/100+1)</f>
        <v>1393.8</v>
      </c>
      <c r="C52" s="44">
        <f>'[1]Полки,Стойки (2)'!C51*2.3*($D$2/100+1)</f>
        <v>2432.2499999999995</v>
      </c>
      <c r="D52" s="20"/>
      <c r="E52" s="20"/>
      <c r="F52" s="20"/>
      <c r="G52" s="20"/>
      <c r="H52" s="20"/>
    </row>
    <row r="53" spans="1:8" ht="19.5" thickBot="1" x14ac:dyDescent="0.35">
      <c r="A53" s="45" t="s">
        <v>39</v>
      </c>
      <c r="B53" s="46"/>
      <c r="C53" s="47"/>
      <c r="D53" s="48"/>
      <c r="E53" s="48"/>
      <c r="F53" s="48"/>
      <c r="G53" s="48"/>
      <c r="H53" s="48"/>
    </row>
    <row r="54" spans="1:8" ht="16.5" thickBot="1" x14ac:dyDescent="0.3">
      <c r="A54" s="49" t="s">
        <v>39</v>
      </c>
      <c r="B54" s="50">
        <v>68</v>
      </c>
      <c r="C54" s="51">
        <v>86</v>
      </c>
      <c r="D54" s="48"/>
      <c r="E54" s="48"/>
      <c r="F54" s="48"/>
      <c r="G54" s="48"/>
      <c r="H54" s="48"/>
    </row>
    <row r="55" spans="1:8" x14ac:dyDescent="0.25">
      <c r="A55" s="52"/>
      <c r="B55" s="53"/>
      <c r="C55" s="54"/>
      <c r="D55" s="48"/>
      <c r="E55" s="48"/>
      <c r="F55" s="48"/>
      <c r="G55" s="48"/>
      <c r="H55" s="48"/>
    </row>
    <row r="56" spans="1:8" x14ac:dyDescent="0.25">
      <c r="A56" s="52"/>
      <c r="B56" s="53"/>
      <c r="C56" s="54"/>
      <c r="D56" s="48"/>
      <c r="E56" s="48"/>
      <c r="F56" s="48"/>
      <c r="G56" s="48"/>
      <c r="H56" s="48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B49:C49"/>
    <mergeCell ref="B51:C51"/>
    <mergeCell ref="B53:C53"/>
    <mergeCell ref="B10:C10"/>
    <mergeCell ref="B17:C17"/>
    <mergeCell ref="B23:C23"/>
    <mergeCell ref="B29:C29"/>
    <mergeCell ref="B38:C38"/>
    <mergeCell ref="B47:C47"/>
    <mergeCell ref="A1:A2"/>
    <mergeCell ref="B1:B2"/>
    <mergeCell ref="C1:C2"/>
    <mergeCell ref="E1:E2"/>
    <mergeCell ref="F1:H2"/>
    <mergeCell ref="B3:C3"/>
  </mergeCells>
  <hyperlinks>
    <hyperlink ref="E1" location="ГЛАВНАЯ!A1" display="На главну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2023-03-23T13:29:14Z</dcterms:modified>
</cp:coreProperties>
</file>