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filterPrivacy="1"/>
  <xr:revisionPtr revIDLastSave="0" documentId="13_ncr:1_{A3D3B9EC-2A6C-45D8-8745-9940A2390BBD}" xr6:coauthVersionLast="45" xr6:coauthVersionMax="47" xr10:uidLastSave="{00000000-0000-0000-0000-000000000000}"/>
  <bookViews>
    <workbookView xWindow="-109" yWindow="-109" windowWidth="26301" windowHeight="14169" tabRatio="896" xr2:uid="{00000000-000D-0000-FFFF-FFFF00000000}"/>
  </bookViews>
  <sheets>
    <sheet name="Труба ПНД водонапрорная" sheetId="24" r:id="rId1"/>
    <sheet name="Трубы для газопроводов" sheetId="25" state="hidden" r:id="rId2"/>
  </sheets>
  <definedNames>
    <definedName name="Курс">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W41" i="25" l="1"/>
  <c r="W40" i="25"/>
  <c r="W39" i="25"/>
  <c r="W38" i="25"/>
  <c r="W37" i="25"/>
  <c r="W36" i="25"/>
  <c r="W35" i="25"/>
  <c r="W34" i="25"/>
  <c r="W33" i="25"/>
  <c r="W32" i="25"/>
  <c r="W31" i="25"/>
  <c r="W30" i="25"/>
  <c r="W29" i="25"/>
  <c r="W28" i="25"/>
  <c r="W27" i="25"/>
  <c r="T45" i="25"/>
  <c r="T44" i="25"/>
  <c r="T43" i="25"/>
  <c r="T42" i="25"/>
  <c r="T41" i="25"/>
  <c r="T40" i="25"/>
  <c r="T39" i="25"/>
  <c r="T38" i="25"/>
  <c r="T37" i="25"/>
  <c r="T36" i="25"/>
  <c r="T35" i="25"/>
  <c r="T34" i="25"/>
  <c r="T33" i="25"/>
  <c r="T32" i="25"/>
  <c r="T31" i="25"/>
  <c r="T30" i="25"/>
  <c r="T29" i="25"/>
  <c r="T28" i="25"/>
  <c r="T27" i="25"/>
  <c r="Q45" i="25"/>
  <c r="Q44" i="25"/>
  <c r="Q43" i="25"/>
  <c r="Q42" i="25"/>
  <c r="Q41" i="25"/>
  <c r="Q40" i="25"/>
  <c r="Q39" i="25"/>
  <c r="Q38" i="25"/>
  <c r="Q37" i="25"/>
  <c r="Q36" i="25"/>
  <c r="Q35" i="25"/>
  <c r="Q34" i="25"/>
  <c r="Q33" i="25"/>
  <c r="Q32" i="25"/>
  <c r="Q31" i="25"/>
  <c r="Q30" i="25"/>
  <c r="Q29" i="25"/>
  <c r="Q28" i="25"/>
  <c r="Q27" i="25"/>
  <c r="N45" i="25"/>
  <c r="N44" i="25"/>
  <c r="N43" i="25"/>
  <c r="N42" i="25"/>
  <c r="N41" i="25"/>
  <c r="N40" i="25"/>
  <c r="N39" i="25"/>
  <c r="N38" i="25"/>
  <c r="N37" i="25"/>
  <c r="N36" i="25"/>
  <c r="N35" i="25"/>
  <c r="N34" i="25"/>
  <c r="N33" i="25"/>
  <c r="N32" i="25"/>
  <c r="N31" i="25"/>
  <c r="N30" i="25"/>
  <c r="N29" i="25"/>
  <c r="N28" i="25"/>
  <c r="N27" i="25"/>
  <c r="K45" i="25"/>
  <c r="K44" i="25"/>
  <c r="K43" i="25"/>
  <c r="K42" i="25"/>
  <c r="K41" i="25"/>
  <c r="K40" i="25"/>
  <c r="K39" i="25"/>
  <c r="K38" i="25"/>
  <c r="K37" i="25"/>
  <c r="K36" i="25"/>
  <c r="K35" i="25"/>
  <c r="K34" i="25"/>
  <c r="K33" i="25"/>
  <c r="K32" i="25"/>
  <c r="K31" i="25"/>
  <c r="K30" i="25"/>
  <c r="K29" i="25"/>
  <c r="K28" i="25"/>
  <c r="K27" i="25"/>
  <c r="H45" i="25"/>
  <c r="H44" i="25"/>
  <c r="H43" i="25"/>
  <c r="H42" i="25"/>
  <c r="H41" i="25"/>
  <c r="H40" i="25"/>
  <c r="H39" i="25"/>
  <c r="H38" i="25"/>
  <c r="H37" i="25"/>
  <c r="H36" i="25"/>
  <c r="H35" i="25"/>
  <c r="H34" i="25"/>
  <c r="H33" i="25"/>
  <c r="H32" i="25"/>
  <c r="H31" i="25"/>
  <c r="H30" i="25"/>
  <c r="H29" i="25"/>
  <c r="H28" i="25"/>
  <c r="H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27" i="25"/>
  <c r="W26" i="25"/>
  <c r="W25" i="25"/>
  <c r="W24" i="25"/>
  <c r="W23" i="25"/>
  <c r="W22" i="25"/>
  <c r="T26" i="25"/>
  <c r="T25" i="25"/>
  <c r="T24" i="25"/>
  <c r="T23" i="25"/>
  <c r="T22" i="25"/>
  <c r="Q26" i="25"/>
  <c r="Q25" i="25"/>
  <c r="Q24" i="25"/>
  <c r="Q23" i="25"/>
  <c r="N26" i="25"/>
  <c r="N25" i="25"/>
  <c r="N24" i="25"/>
  <c r="K26" i="25"/>
  <c r="K25" i="25"/>
  <c r="H25" i="25"/>
  <c r="H26" i="25"/>
  <c r="E26" i="25"/>
  <c r="H18" i="24" l="1"/>
  <c r="K18" i="24"/>
  <c r="N18" i="24"/>
  <c r="Q18" i="24"/>
  <c r="T18" i="24"/>
  <c r="W18" i="24"/>
  <c r="H19" i="24"/>
  <c r="K19" i="24"/>
  <c r="N19" i="24"/>
  <c r="Q19" i="24"/>
  <c r="T19" i="24"/>
  <c r="W19" i="24"/>
  <c r="H20" i="24"/>
  <c r="K20" i="24"/>
  <c r="N20" i="24"/>
  <c r="Q20" i="24"/>
  <c r="T20" i="24"/>
  <c r="W20" i="24"/>
  <c r="H21" i="24"/>
  <c r="K21" i="24"/>
  <c r="N21" i="24"/>
  <c r="Q21" i="24"/>
  <c r="T21" i="24"/>
  <c r="W21" i="24"/>
  <c r="H22" i="24"/>
  <c r="K22" i="24"/>
  <c r="N22" i="24"/>
  <c r="Q22" i="24"/>
  <c r="T22" i="24"/>
  <c r="W22" i="24"/>
  <c r="H23" i="24"/>
  <c r="K23" i="24"/>
  <c r="N23" i="24"/>
  <c r="Q23" i="24"/>
  <c r="T23" i="24"/>
  <c r="W23" i="24"/>
  <c r="H24" i="24"/>
  <c r="K24" i="24"/>
  <c r="N24" i="24"/>
  <c r="Q24" i="24"/>
  <c r="T24" i="24"/>
  <c r="W24" i="24"/>
  <c r="H25" i="24"/>
  <c r="K25" i="24"/>
  <c r="N25" i="24"/>
  <c r="Q25" i="24"/>
  <c r="T25" i="24"/>
  <c r="W25" i="24"/>
  <c r="H26" i="24"/>
  <c r="K26" i="24"/>
  <c r="N26" i="24"/>
  <c r="Q26" i="24"/>
  <c r="T26" i="24"/>
  <c r="W26" i="24"/>
  <c r="H27" i="24"/>
  <c r="K27" i="24"/>
  <c r="N27" i="24"/>
  <c r="Q27" i="24"/>
  <c r="T27" i="24"/>
  <c r="W27" i="24"/>
  <c r="H28" i="24"/>
  <c r="K28" i="24"/>
  <c r="N28" i="24"/>
  <c r="Q28" i="24"/>
  <c r="T28" i="24"/>
  <c r="W28" i="24"/>
  <c r="H29" i="24"/>
  <c r="K29" i="24"/>
  <c r="N29" i="24"/>
  <c r="Q29" i="24"/>
  <c r="T29" i="24"/>
  <c r="W29" i="24"/>
  <c r="H30" i="24"/>
  <c r="K30" i="24"/>
  <c r="N30" i="24"/>
  <c r="Q30" i="24"/>
  <c r="T30" i="24"/>
  <c r="W30" i="24"/>
  <c r="H31" i="24"/>
  <c r="K31" i="24"/>
  <c r="N31" i="24"/>
  <c r="Q31" i="24"/>
  <c r="T31" i="24"/>
  <c r="W31" i="24"/>
  <c r="E32" i="24"/>
  <c r="H32" i="24"/>
  <c r="K32" i="24"/>
  <c r="N32" i="24"/>
  <c r="Q32" i="24"/>
  <c r="T32" i="24"/>
  <c r="W32" i="24"/>
  <c r="E33" i="24"/>
  <c r="H33" i="24"/>
  <c r="K33" i="24"/>
  <c r="N33" i="24"/>
  <c r="Q33" i="24"/>
  <c r="T33" i="24"/>
  <c r="W33" i="24"/>
  <c r="E34" i="24"/>
  <c r="H34" i="24"/>
  <c r="K34" i="24"/>
  <c r="N34" i="24"/>
  <c r="Q34" i="24"/>
  <c r="T34" i="24"/>
  <c r="W34" i="24"/>
  <c r="E35" i="24"/>
  <c r="H35" i="24"/>
  <c r="K35" i="24"/>
  <c r="N35" i="24"/>
  <c r="Q35" i="24"/>
  <c r="T35" i="24"/>
  <c r="W35" i="24"/>
  <c r="E36" i="24"/>
  <c r="H36" i="24"/>
  <c r="K36" i="24"/>
  <c r="N36" i="24"/>
  <c r="Q36" i="24"/>
  <c r="T36" i="24"/>
  <c r="W36" i="24"/>
  <c r="E37" i="24"/>
  <c r="H37" i="24"/>
  <c r="K37" i="24"/>
  <c r="N37" i="24"/>
  <c r="Q37" i="24"/>
  <c r="T37" i="24"/>
  <c r="W37" i="24"/>
  <c r="E38" i="24"/>
  <c r="H38" i="24"/>
  <c r="K38" i="24"/>
  <c r="N38" i="24"/>
  <c r="Q38" i="24"/>
  <c r="T38" i="24"/>
  <c r="W38" i="24"/>
  <c r="E39" i="24"/>
  <c r="H39" i="24"/>
  <c r="K39" i="24"/>
  <c r="N39" i="24"/>
  <c r="Q39" i="24"/>
  <c r="T39" i="24"/>
  <c r="W39" i="24"/>
  <c r="E40" i="24"/>
  <c r="H40" i="24"/>
  <c r="K40" i="24"/>
  <c r="N40" i="24"/>
  <c r="Q40" i="24"/>
  <c r="T40" i="24"/>
  <c r="W40" i="24"/>
  <c r="E41" i="24"/>
  <c r="H41" i="24"/>
  <c r="K41" i="24"/>
  <c r="N41" i="24"/>
  <c r="Q41" i="24"/>
  <c r="T41" i="24"/>
  <c r="W41" i="24"/>
  <c r="H42" i="24"/>
  <c r="K42" i="24"/>
  <c r="N42" i="24"/>
  <c r="Q42" i="24"/>
  <c r="T42" i="24"/>
  <c r="W42" i="24"/>
  <c r="H43" i="24"/>
  <c r="K43" i="24"/>
  <c r="N43" i="24"/>
  <c r="Q43" i="24"/>
  <c r="T43" i="24"/>
  <c r="H44" i="24"/>
  <c r="K44" i="24"/>
  <c r="N44" i="24"/>
  <c r="Q44" i="24"/>
  <c r="T44" i="24"/>
  <c r="H45" i="24"/>
  <c r="K45" i="24"/>
  <c r="N45" i="24"/>
  <c r="Q45" i="24"/>
  <c r="T45" i="24"/>
  <c r="H46" i="24"/>
  <c r="K46" i="24"/>
  <c r="N46" i="24"/>
  <c r="Q46" i="24"/>
  <c r="W77" i="25" l="1"/>
  <c r="W76" i="25"/>
  <c r="W75" i="25"/>
  <c r="W74" i="25"/>
  <c r="W73" i="25"/>
  <c r="W72" i="25"/>
  <c r="W71" i="25"/>
  <c r="W70" i="25"/>
  <c r="W69" i="25"/>
  <c r="W68" i="25"/>
  <c r="W67" i="25"/>
  <c r="W66" i="25"/>
  <c r="T77" i="25"/>
  <c r="T76" i="25"/>
  <c r="T75" i="25"/>
  <c r="T74" i="25"/>
  <c r="T73" i="25"/>
  <c r="T72" i="25"/>
  <c r="T71" i="25"/>
  <c r="T70" i="25"/>
  <c r="T69" i="25"/>
  <c r="T68" i="25"/>
  <c r="T67" i="25"/>
  <c r="T66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N77" i="25"/>
  <c r="N76" i="25"/>
  <c r="N75" i="25"/>
  <c r="N74" i="25"/>
  <c r="N73" i="25"/>
  <c r="N72" i="25"/>
  <c r="N71" i="25"/>
  <c r="N70" i="25"/>
  <c r="N69" i="25"/>
  <c r="N68" i="25"/>
  <c r="N67" i="25"/>
  <c r="N66" i="25"/>
  <c r="K77" i="25"/>
  <c r="K76" i="25"/>
  <c r="K75" i="25"/>
  <c r="K74" i="25"/>
  <c r="K73" i="25"/>
  <c r="K72" i="25"/>
  <c r="K71" i="25"/>
  <c r="K70" i="25"/>
  <c r="K69" i="25"/>
  <c r="K68" i="25"/>
  <c r="K67" i="25"/>
  <c r="K66" i="25"/>
  <c r="H77" i="25"/>
  <c r="H76" i="25"/>
  <c r="H75" i="25"/>
  <c r="H74" i="25"/>
  <c r="H73" i="25"/>
  <c r="H72" i="25"/>
  <c r="H71" i="25"/>
  <c r="H70" i="25"/>
  <c r="H69" i="25"/>
  <c r="H68" i="25"/>
  <c r="H67" i="25"/>
  <c r="H66" i="25"/>
  <c r="E67" i="25"/>
  <c r="E68" i="25"/>
  <c r="E69" i="25"/>
  <c r="E70" i="25"/>
  <c r="E71" i="25"/>
  <c r="E72" i="25"/>
  <c r="E73" i="25"/>
  <c r="E74" i="25"/>
  <c r="E75" i="25"/>
  <c r="E76" i="25"/>
  <c r="E77" i="25"/>
  <c r="E66" i="25"/>
  <c r="E25" i="25" l="1"/>
  <c r="K24" i="25"/>
  <c r="H24" i="25"/>
  <c r="E24" i="25"/>
  <c r="N23" i="25"/>
  <c r="K23" i="25"/>
  <c r="H23" i="25"/>
  <c r="E23" i="25"/>
  <c r="Q22" i="25"/>
  <c r="N22" i="25"/>
  <c r="K22" i="25"/>
  <c r="H22" i="25"/>
  <c r="E22" i="25"/>
  <c r="Z37" i="24"/>
  <c r="Z36" i="24"/>
  <c r="Z35" i="24"/>
  <c r="Z34" i="24"/>
  <c r="Z33" i="24"/>
  <c r="Z32" i="24"/>
  <c r="Z31" i="24"/>
  <c r="Z30" i="24"/>
  <c r="Z29" i="24"/>
  <c r="Z28" i="24"/>
  <c r="Z27" i="24"/>
  <c r="Z26" i="24"/>
  <c r="Z25" i="24"/>
  <c r="Z24" i="24"/>
  <c r="Z23" i="24"/>
  <c r="Z22" i="24"/>
  <c r="Z21" i="24"/>
  <c r="Z20" i="24"/>
  <c r="Z19" i="24"/>
  <c r="Z18" i="24"/>
</calcChain>
</file>

<file path=xl/sharedStrings.xml><?xml version="1.0" encoding="utf-8"?>
<sst xmlns="http://schemas.openxmlformats.org/spreadsheetml/2006/main" count="148" uniqueCount="41">
  <si>
    <t>SDR 26</t>
  </si>
  <si>
    <t>SDR 21</t>
  </si>
  <si>
    <t>SDR 17,6</t>
  </si>
  <si>
    <t>SDR 17</t>
  </si>
  <si>
    <t>SDR 13,6</t>
  </si>
  <si>
    <t>SDR 11</t>
  </si>
  <si>
    <t>ПЭ 100</t>
  </si>
  <si>
    <t>PN 6,3</t>
  </si>
  <si>
    <t>PN 8</t>
  </si>
  <si>
    <t>PN 9,5</t>
  </si>
  <si>
    <t>PN 10</t>
  </si>
  <si>
    <t>PN 12,5</t>
  </si>
  <si>
    <t>PN 16</t>
  </si>
  <si>
    <t>Диаметр менее Ø63</t>
  </si>
  <si>
    <t>Диаметр более Ø63</t>
  </si>
  <si>
    <t>Цена за 1 кг., руб.</t>
  </si>
  <si>
    <t>вес, кг/пг.м.</t>
  </si>
  <si>
    <t>толщина стенки, мм</t>
  </si>
  <si>
    <t>цена, руб./пг.м</t>
  </si>
  <si>
    <t>SDR 33</t>
  </si>
  <si>
    <t>SDR 9</t>
  </si>
  <si>
    <t>PN 20</t>
  </si>
  <si>
    <t>PN 5</t>
  </si>
  <si>
    <t>Марка ПЭ</t>
  </si>
  <si>
    <t>Трубы напорные однослойные водопроводные из полиэтилена ПЭ 100, ГОСТ 18599-2001*</t>
  </si>
  <si>
    <t>Цена за 1 кг., руб. с НДС</t>
  </si>
  <si>
    <t>Диаметр  Ø63-630мм</t>
  </si>
  <si>
    <t>Диаметр  Ø710-800мм</t>
  </si>
  <si>
    <t>Диаметр  Ø900-1200мм</t>
  </si>
  <si>
    <t xml:space="preserve">Dn, 
наружный
диаметр, мм </t>
  </si>
  <si>
    <t>ООО «АльфаПайп»
ИНН/КПП 3329093396/332901001                                                                                                          
Тел. +7 929 046 70-45 Александр
am@alfapipe.pro</t>
  </si>
  <si>
    <t>Трубы ГАЗ в защитное ПП оболочке</t>
  </si>
  <si>
    <t>ПОЛИЭТИЛЕНОВЫЕ ТРУБЫ ДЛЯ ГАЗОСНАБЖЕНИЯ</t>
  </si>
  <si>
    <t>ГОСТ Р 58121.2-2018</t>
  </si>
  <si>
    <t>ПОЛИЭТИЛЕНОВЫЕ ТРУБЫ ДЛЯ ВОДОСНАБЖЕНИЯ</t>
  </si>
  <si>
    <t xml:space="preserve"> ГОСТ 18599-2001</t>
  </si>
  <si>
    <t xml:space="preserve">Dn,
наружный
диаметр, мм </t>
  </si>
  <si>
    <t>ПОЛИЭТИЛЕНОВЫЕ ТРУБЫ ДЛЯ ГАЗОСНАБЖЕНИЯ ГОСТ Р 58121.2-2018</t>
  </si>
  <si>
    <t>Сайт: www.elkan.ru</t>
  </si>
  <si>
    <t>Почта: zakaz@elkan.ru</t>
  </si>
  <si>
    <t xml:space="preserve">Телефон: +7 (495) 198-12-54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</si>
</sst>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_р_._-;\-* #,##0.00_р_._-;_-* &quot;-&quot;??_р_._-;_-@_-"/>
    <numFmt numFmtId="165" formatCode="0.000"/>
    <numFmt numFmtId="166" formatCode="0.0"/>
    <numFmt numFmtId="167" formatCode="#,##0.00_р_."/>
    <numFmt numFmtId="168" formatCode="0.000;[Red]0.000"/>
    <numFmt numFmtId="169" formatCode="0.00;[Red]0.00"/>
    <numFmt numFmtId="170" formatCode="0.0;[Red]0.0"/>
  </numFmts>
  <fonts count="41" x14ac:knownFonts="1">
    <font>
      <sz val="11"/>
      <color theme="1"/>
      <name val="Calibri"/>
      <family val="2"/>
      <scheme val="minor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0"/>
      <color indexed="8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b/>
      <sz val="10"/>
      <color indexed="48"/>
      <name val="Calibri"/>
      <family val="2"/>
    </font>
    <font>
      <b/>
      <sz val="11"/>
      <color indexed="1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Helv"/>
    </font>
    <font>
      <sz val="16"/>
      <name val="Calibri"/>
      <family val="2"/>
    </font>
    <font>
      <sz val="8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</font>
    <font>
      <b/>
      <sz val="11"/>
      <color theme="3"/>
      <name val="Calibri"/>
      <family val="2"/>
    </font>
    <font>
      <b/>
      <sz val="16"/>
      <color theme="1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0"/>
      <color theme="1"/>
      <name val="Calibri"/>
      <family val="2"/>
    </font>
    <font>
      <b/>
      <sz val="12"/>
      <color theme="1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sz val="11"/>
      <color indexed="63"/>
      <name val="Calibri"/>
      <family val="2"/>
    </font>
    <font>
      <sz val="11"/>
      <color indexed="23"/>
      <name val="Calibri"/>
      <family val="2"/>
    </font>
    <font>
      <b/>
      <sz val="11"/>
      <color theme="0"/>
      <name val="Calibri"/>
      <family val="2"/>
    </font>
    <font>
      <sz val="11"/>
      <color indexed="41"/>
      <name val="Calibri"/>
      <family val="2"/>
    </font>
    <font>
      <sz val="16"/>
      <name val="Calibri"/>
      <family val="2"/>
      <charset val="204"/>
    </font>
    <font>
      <b/>
      <sz val="11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24"/>
      <color theme="1"/>
      <name val="Cambria"/>
      <family val="1"/>
      <charset val="204"/>
      <scheme val="major"/>
    </font>
    <font>
      <b/>
      <sz val="22"/>
      <color theme="1"/>
      <name val="Cambria"/>
      <family val="1"/>
      <charset val="204"/>
      <scheme val="major"/>
    </font>
    <font>
      <b/>
      <sz val="12"/>
      <color theme="3"/>
      <name val="Calibri"/>
      <family val="2"/>
    </font>
    <font>
      <b/>
      <sz val="12"/>
      <name val="Calibri"/>
      <family val="2"/>
    </font>
    <font>
      <b/>
      <i/>
      <sz val="12"/>
      <name val="Calibri"/>
      <family val="2"/>
    </font>
    <font>
      <b/>
      <sz val="12"/>
      <color theme="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0">
    <xf numFmtId="0" fontId="0" fillId="0" borderId="0"/>
    <xf numFmtId="0" fontId="1" fillId="0" borderId="0"/>
    <xf numFmtId="0" fontId="2" fillId="0" borderId="0"/>
    <xf numFmtId="0" fontId="3" fillId="0" borderId="0"/>
    <xf numFmtId="0" fontId="3" fillId="0" borderId="0"/>
    <xf numFmtId="0" fontId="8" fillId="0" borderId="0"/>
    <xf numFmtId="0" fontId="10" fillId="0" borderId="0"/>
    <xf numFmtId="164" fontId="2" fillId="0" borderId="0" applyFont="0" applyFill="0" applyBorder="0" applyAlignment="0" applyProtection="0"/>
    <xf numFmtId="0" fontId="9" fillId="2" borderId="0" applyNumberFormat="0" applyBorder="0" applyAlignment="0" applyProtection="0"/>
    <xf numFmtId="0" fontId="2" fillId="0" borderId="0"/>
  </cellStyleXfs>
  <cellXfs count="186">
    <xf numFmtId="0" fontId="0" fillId="0" borderId="0" xfId="0"/>
    <xf numFmtId="0" fontId="0" fillId="3" borderId="0" xfId="0" applyFill="1"/>
    <xf numFmtId="0" fontId="0" fillId="0" borderId="0" xfId="0" applyBorder="1"/>
    <xf numFmtId="0" fontId="5" fillId="3" borderId="0" xfId="0" applyFont="1" applyFill="1"/>
    <xf numFmtId="0" fontId="0" fillId="0" borderId="0" xfId="0" applyAlignment="1">
      <alignment horizontal="center"/>
    </xf>
    <xf numFmtId="0" fontId="0" fillId="0" borderId="0" xfId="0"/>
    <xf numFmtId="0" fontId="14" fillId="0" borderId="0" xfId="0" applyFont="1"/>
    <xf numFmtId="0" fontId="0" fillId="0" borderId="0" xfId="0" applyFill="1"/>
    <xf numFmtId="0" fontId="5" fillId="3" borderId="0" xfId="0" applyFont="1" applyFill="1" applyBorder="1"/>
    <xf numFmtId="2" fontId="18" fillId="4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13" fillId="0" borderId="0" xfId="0" applyFont="1" applyFill="1" applyAlignment="1">
      <alignment horizontal="right"/>
    </xf>
    <xf numFmtId="0" fontId="7" fillId="0" borderId="0" xfId="0" applyFont="1" applyFill="1" applyBorder="1" applyAlignment="1">
      <alignment wrapText="1"/>
    </xf>
    <xf numFmtId="0" fontId="0" fillId="0" borderId="0" xfId="0" applyAlignment="1"/>
    <xf numFmtId="0" fontId="22" fillId="3" borderId="28" xfId="0" applyFont="1" applyFill="1" applyBorder="1" applyAlignment="1">
      <alignment horizontal="center" vertical="center" wrapText="1"/>
    </xf>
    <xf numFmtId="0" fontId="23" fillId="3" borderId="29" xfId="0" applyFont="1" applyFill="1" applyBorder="1" applyAlignment="1">
      <alignment horizontal="center" vertical="center" wrapText="1"/>
    </xf>
    <xf numFmtId="0" fontId="23" fillId="3" borderId="30" xfId="0" applyFont="1" applyFill="1" applyBorder="1" applyAlignment="1">
      <alignment horizontal="center" vertical="center" wrapText="1"/>
    </xf>
    <xf numFmtId="0" fontId="23" fillId="3" borderId="31" xfId="0" applyFont="1" applyFill="1" applyBorder="1" applyAlignment="1">
      <alignment horizontal="center" vertical="center" wrapText="1"/>
    </xf>
    <xf numFmtId="0" fontId="23" fillId="3" borderId="32" xfId="0" applyFont="1" applyFill="1" applyBorder="1" applyAlignment="1">
      <alignment horizontal="center" vertical="center" wrapText="1"/>
    </xf>
    <xf numFmtId="0" fontId="23" fillId="3" borderId="3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1" fillId="3" borderId="28" xfId="0" applyFont="1" applyFill="1" applyBorder="1" applyAlignment="1">
      <alignment horizontal="center" vertical="center"/>
    </xf>
    <xf numFmtId="0" fontId="31" fillId="3" borderId="12" xfId="0" applyFont="1" applyFill="1" applyBorder="1" applyAlignment="1">
      <alignment horizontal="center" vertical="center"/>
    </xf>
    <xf numFmtId="0" fontId="16" fillId="3" borderId="26" xfId="0" applyFont="1" applyFill="1" applyBorder="1" applyAlignment="1">
      <alignment horizontal="center" vertical="center"/>
    </xf>
    <xf numFmtId="0" fontId="16" fillId="3" borderId="27" xfId="0" applyFont="1" applyFill="1" applyBorder="1" applyAlignment="1">
      <alignment horizontal="center" vertical="center"/>
    </xf>
    <xf numFmtId="0" fontId="24" fillId="3" borderId="13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/>
    </xf>
    <xf numFmtId="166" fontId="27" fillId="3" borderId="1" xfId="0" applyNumberFormat="1" applyFont="1" applyFill="1" applyBorder="1" applyAlignment="1">
      <alignment horizontal="center" vertical="center"/>
    </xf>
    <xf numFmtId="167" fontId="16" fillId="3" borderId="4" xfId="0" applyNumberFormat="1" applyFont="1" applyFill="1" applyBorder="1" applyAlignment="1">
      <alignment vertical="center"/>
    </xf>
    <xf numFmtId="169" fontId="21" fillId="3" borderId="3" xfId="0" applyNumberFormat="1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center" vertical="center"/>
    </xf>
    <xf numFmtId="2" fontId="21" fillId="3" borderId="3" xfId="0" applyNumberFormat="1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/>
    </xf>
    <xf numFmtId="169" fontId="21" fillId="3" borderId="2" xfId="0" applyNumberFormat="1" applyFont="1" applyFill="1" applyBorder="1" applyAlignment="1">
      <alignment horizontal="center" vertical="center"/>
    </xf>
    <xf numFmtId="0" fontId="19" fillId="3" borderId="28" xfId="0" applyFont="1" applyFill="1" applyBorder="1" applyAlignment="1">
      <alignment horizontal="center" vertical="center"/>
    </xf>
    <xf numFmtId="0" fontId="19" fillId="3" borderId="12" xfId="0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center" vertical="center"/>
    </xf>
    <xf numFmtId="2" fontId="9" fillId="3" borderId="23" xfId="0" applyNumberFormat="1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/>
    </xf>
    <xf numFmtId="2" fontId="26" fillId="3" borderId="23" xfId="0" applyNumberFormat="1" applyFont="1" applyFill="1" applyBorder="1" applyAlignment="1">
      <alignment horizontal="center" vertical="center"/>
    </xf>
    <xf numFmtId="0" fontId="27" fillId="3" borderId="21" xfId="0" applyFont="1" applyFill="1" applyBorder="1" applyAlignment="1">
      <alignment horizontal="center" vertical="center"/>
    </xf>
    <xf numFmtId="167" fontId="28" fillId="3" borderId="22" xfId="0" applyNumberFormat="1" applyFont="1" applyFill="1" applyBorder="1" applyAlignment="1">
      <alignment vertical="center"/>
    </xf>
    <xf numFmtId="167" fontId="28" fillId="3" borderId="24" xfId="0" applyNumberFormat="1" applyFont="1" applyFill="1" applyBorder="1" applyAlignment="1">
      <alignment vertical="center"/>
    </xf>
    <xf numFmtId="168" fontId="21" fillId="3" borderId="20" xfId="0" applyNumberFormat="1" applyFont="1" applyFill="1" applyBorder="1" applyAlignment="1">
      <alignment horizontal="center" vertical="center"/>
    </xf>
    <xf numFmtId="166" fontId="27" fillId="3" borderId="21" xfId="0" applyNumberFormat="1" applyFont="1" applyFill="1" applyBorder="1" applyAlignment="1">
      <alignment horizontal="center" vertical="center"/>
    </xf>
    <xf numFmtId="167" fontId="16" fillId="3" borderId="22" xfId="0" applyNumberFormat="1" applyFont="1" applyFill="1" applyBorder="1" applyAlignment="1">
      <alignment vertical="center"/>
    </xf>
    <xf numFmtId="2" fontId="29" fillId="3" borderId="3" xfId="0" applyNumberFormat="1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167" fontId="28" fillId="3" borderId="4" xfId="0" applyNumberFormat="1" applyFont="1" applyFill="1" applyBorder="1" applyAlignment="1">
      <alignment vertical="center"/>
    </xf>
    <xf numFmtId="167" fontId="28" fillId="3" borderId="6" xfId="0" applyNumberFormat="1" applyFont="1" applyFill="1" applyBorder="1" applyAlignment="1">
      <alignment vertical="center"/>
    </xf>
    <xf numFmtId="0" fontId="26" fillId="3" borderId="3" xfId="0" applyFont="1" applyFill="1" applyBorder="1" applyAlignment="1">
      <alignment horizontal="center" vertical="center"/>
    </xf>
    <xf numFmtId="168" fontId="26" fillId="3" borderId="2" xfId="0" applyNumberFormat="1" applyFont="1" applyFill="1" applyBorder="1" applyAlignment="1">
      <alignment horizontal="center" vertical="center"/>
    </xf>
    <xf numFmtId="2" fontId="9" fillId="3" borderId="3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2" fontId="26" fillId="3" borderId="3" xfId="0" applyNumberFormat="1" applyFont="1" applyFill="1" applyBorder="1" applyAlignment="1">
      <alignment horizontal="center" vertical="center"/>
    </xf>
    <xf numFmtId="165" fontId="21" fillId="3" borderId="3" xfId="0" applyNumberFormat="1" applyFont="1" applyFill="1" applyBorder="1" applyAlignment="1">
      <alignment horizontal="center" vertical="center"/>
    </xf>
    <xf numFmtId="167" fontId="16" fillId="3" borderId="6" xfId="0" applyNumberFormat="1" applyFont="1" applyFill="1" applyBorder="1" applyAlignment="1">
      <alignment vertical="center"/>
    </xf>
    <xf numFmtId="168" fontId="21" fillId="3" borderId="2" xfId="0" applyNumberFormat="1" applyFont="1" applyFill="1" applyBorder="1" applyAlignment="1">
      <alignment horizontal="center" vertical="center"/>
    </xf>
    <xf numFmtId="168" fontId="26" fillId="3" borderId="3" xfId="0" applyNumberFormat="1" applyFont="1" applyFill="1" applyBorder="1" applyAlignment="1">
      <alignment horizontal="center" vertical="center"/>
    </xf>
    <xf numFmtId="0" fontId="24" fillId="3" borderId="14" xfId="0" applyFont="1" applyFill="1" applyBorder="1" applyAlignment="1">
      <alignment horizontal="center" vertical="center"/>
    </xf>
    <xf numFmtId="0" fontId="21" fillId="3" borderId="5" xfId="0" applyNumberFormat="1" applyFont="1" applyFill="1" applyBorder="1" applyAlignment="1">
      <alignment horizontal="center" vertical="center"/>
    </xf>
    <xf numFmtId="166" fontId="27" fillId="3" borderId="7" xfId="0" applyNumberFormat="1" applyFont="1" applyFill="1" applyBorder="1" applyAlignment="1">
      <alignment horizontal="center" vertical="center"/>
    </xf>
    <xf numFmtId="167" fontId="16" fillId="3" borderId="8" xfId="0" applyNumberFormat="1" applyFont="1" applyFill="1" applyBorder="1" applyAlignment="1">
      <alignment vertical="center"/>
    </xf>
    <xf numFmtId="168" fontId="21" fillId="3" borderId="5" xfId="0" applyNumberFormat="1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horizontal="center" vertical="center"/>
    </xf>
    <xf numFmtId="165" fontId="21" fillId="3" borderId="5" xfId="0" applyNumberFormat="1" applyFont="1" applyFill="1" applyBorder="1" applyAlignment="1">
      <alignment horizontal="center" vertical="center"/>
    </xf>
    <xf numFmtId="167" fontId="16" fillId="3" borderId="9" xfId="0" applyNumberFormat="1" applyFont="1" applyFill="1" applyBorder="1" applyAlignment="1">
      <alignment vertical="center"/>
    </xf>
    <xf numFmtId="168" fontId="21" fillId="3" borderId="10" xfId="0" applyNumberFormat="1" applyFont="1" applyFill="1" applyBorder="1" applyAlignment="1">
      <alignment horizontal="center" vertical="center"/>
    </xf>
    <xf numFmtId="0" fontId="24" fillId="3" borderId="15" xfId="0" applyFont="1" applyFill="1" applyBorder="1" applyAlignment="1">
      <alignment horizontal="center" vertical="center"/>
    </xf>
    <xf numFmtId="0" fontId="21" fillId="3" borderId="11" xfId="0" applyNumberFormat="1" applyFont="1" applyFill="1" applyBorder="1" applyAlignment="1">
      <alignment horizontal="center" vertical="center"/>
    </xf>
    <xf numFmtId="166" fontId="27" fillId="3" borderId="16" xfId="0" applyNumberFormat="1" applyFont="1" applyFill="1" applyBorder="1" applyAlignment="1">
      <alignment horizontal="center" vertical="center"/>
    </xf>
    <xf numFmtId="167" fontId="16" fillId="3" borderId="17" xfId="0" applyNumberFormat="1" applyFont="1" applyFill="1" applyBorder="1" applyAlignment="1">
      <alignment vertical="center"/>
    </xf>
    <xf numFmtId="169" fontId="21" fillId="3" borderId="18" xfId="0" applyNumberFormat="1" applyFont="1" applyFill="1" applyBorder="1" applyAlignment="1">
      <alignment horizontal="center" vertical="center"/>
    </xf>
    <xf numFmtId="0" fontId="21" fillId="3" borderId="18" xfId="0" applyFont="1" applyFill="1" applyBorder="1" applyAlignment="1">
      <alignment horizontal="center" vertical="center"/>
    </xf>
    <xf numFmtId="165" fontId="21" fillId="3" borderId="18" xfId="0" applyNumberFormat="1" applyFont="1" applyFill="1" applyBorder="1" applyAlignment="1">
      <alignment horizontal="center" vertical="center"/>
    </xf>
    <xf numFmtId="168" fontId="21" fillId="3" borderId="18" xfId="0" applyNumberFormat="1" applyFont="1" applyFill="1" applyBorder="1" applyAlignment="1">
      <alignment horizontal="center" vertical="center"/>
    </xf>
    <xf numFmtId="0" fontId="27" fillId="3" borderId="16" xfId="0" applyFont="1" applyFill="1" applyBorder="1" applyAlignment="1">
      <alignment horizontal="center" vertical="center"/>
    </xf>
    <xf numFmtId="169" fontId="21" fillId="3" borderId="11" xfId="0" applyNumberFormat="1" applyFont="1" applyFill="1" applyBorder="1" applyAlignment="1">
      <alignment horizontal="center" vertical="center"/>
    </xf>
    <xf numFmtId="0" fontId="21" fillId="3" borderId="2" xfId="0" applyNumberFormat="1" applyFont="1" applyFill="1" applyBorder="1" applyAlignment="1">
      <alignment horizontal="center" vertical="center"/>
    </xf>
    <xf numFmtId="170" fontId="21" fillId="3" borderId="2" xfId="0" applyNumberFormat="1" applyFont="1" applyFill="1" applyBorder="1" applyAlignment="1">
      <alignment horizontal="center" vertical="center"/>
    </xf>
    <xf numFmtId="170" fontId="21" fillId="3" borderId="3" xfId="0" applyNumberFormat="1" applyFont="1" applyFill="1" applyBorder="1" applyAlignment="1">
      <alignment horizontal="center" vertical="center"/>
    </xf>
    <xf numFmtId="166" fontId="21" fillId="3" borderId="3" xfId="0" applyNumberFormat="1" applyFont="1" applyFill="1" applyBorder="1" applyAlignment="1">
      <alignment horizontal="center" vertical="center"/>
    </xf>
    <xf numFmtId="0" fontId="21" fillId="3" borderId="3" xfId="0" applyNumberFormat="1" applyFont="1" applyFill="1" applyBorder="1" applyAlignment="1">
      <alignment horizontal="center" vertical="center"/>
    </xf>
    <xf numFmtId="0" fontId="21" fillId="3" borderId="10" xfId="0" applyNumberFormat="1" applyFont="1" applyFill="1" applyBorder="1" applyAlignment="1">
      <alignment horizontal="center" vertical="center"/>
    </xf>
    <xf numFmtId="0" fontId="27" fillId="3" borderId="7" xfId="0" applyFont="1" applyFill="1" applyBorder="1" applyAlignment="1">
      <alignment horizontal="center" vertical="center"/>
    </xf>
    <xf numFmtId="0" fontId="21" fillId="3" borderId="10" xfId="0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0" xfId="0" applyFill="1" applyBorder="1" applyAlignment="1"/>
    <xf numFmtId="0" fontId="17" fillId="0" borderId="0" xfId="0" applyFont="1" applyFill="1" applyBorder="1" applyAlignment="1">
      <alignment vertical="top" wrapText="1"/>
    </xf>
    <xf numFmtId="0" fontId="5" fillId="0" borderId="0" xfId="0" applyFont="1" applyFill="1" applyAlignment="1"/>
    <xf numFmtId="0" fontId="5" fillId="0" borderId="0" xfId="0" applyFont="1" applyFill="1" applyAlignment="1">
      <alignment wrapText="1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Alignment="1">
      <alignment horizontal="right" vertical="justify"/>
    </xf>
    <xf numFmtId="2" fontId="4" fillId="0" borderId="1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/>
    <xf numFmtId="0" fontId="0" fillId="7" borderId="0" xfId="0" applyFill="1" applyBorder="1"/>
    <xf numFmtId="0" fontId="0" fillId="7" borderId="0" xfId="0" applyFill="1" applyBorder="1" applyAlignment="1"/>
    <xf numFmtId="0" fontId="5" fillId="7" borderId="0" xfId="0" applyFont="1" applyFill="1" applyBorder="1" applyAlignment="1"/>
    <xf numFmtId="0" fontId="5" fillId="0" borderId="0" xfId="0" applyFont="1" applyFill="1" applyBorder="1" applyAlignment="1">
      <alignment horizontal="center" vertical="center"/>
    </xf>
    <xf numFmtId="0" fontId="0" fillId="0" borderId="0" xfId="0" applyFill="1" applyAlignment="1"/>
    <xf numFmtId="0" fontId="17" fillId="0" borderId="0" xfId="0" applyFont="1" applyFill="1" applyBorder="1" applyAlignment="1">
      <alignment wrapText="1"/>
    </xf>
    <xf numFmtId="2" fontId="18" fillId="0" borderId="0" xfId="0" applyNumberFormat="1" applyFont="1" applyFill="1" applyBorder="1" applyAlignment="1">
      <alignment horizontal="center" vertical="center" wrapText="1"/>
    </xf>
    <xf numFmtId="0" fontId="35" fillId="7" borderId="0" xfId="0" applyFont="1" applyFill="1" applyBorder="1" applyAlignment="1">
      <alignment vertical="center"/>
    </xf>
    <xf numFmtId="0" fontId="36" fillId="7" borderId="0" xfId="0" applyFont="1" applyFill="1" applyBorder="1" applyAlignment="1">
      <alignment vertical="center"/>
    </xf>
    <xf numFmtId="0" fontId="38" fillId="3" borderId="28" xfId="0" applyFont="1" applyFill="1" applyBorder="1" applyAlignment="1">
      <alignment horizontal="center" vertical="center" wrapText="1"/>
    </xf>
    <xf numFmtId="0" fontId="39" fillId="3" borderId="29" xfId="0" applyFont="1" applyFill="1" applyBorder="1" applyAlignment="1">
      <alignment horizontal="center" vertical="center" wrapText="1"/>
    </xf>
    <xf numFmtId="0" fontId="39" fillId="3" borderId="30" xfId="0" applyFont="1" applyFill="1" applyBorder="1" applyAlignment="1">
      <alignment horizontal="center" vertical="center" wrapText="1"/>
    </xf>
    <xf numFmtId="0" fontId="39" fillId="3" borderId="31" xfId="0" applyFont="1" applyFill="1" applyBorder="1" applyAlignment="1">
      <alignment horizontal="center" vertical="center" wrapText="1"/>
    </xf>
    <xf numFmtId="0" fontId="39" fillId="3" borderId="32" xfId="0" applyFont="1" applyFill="1" applyBorder="1" applyAlignment="1">
      <alignment horizontal="center" vertical="center" wrapText="1"/>
    </xf>
    <xf numFmtId="0" fontId="39" fillId="3" borderId="33" xfId="0" applyFont="1" applyFill="1" applyBorder="1" applyAlignment="1">
      <alignment horizontal="center" vertical="center" wrapText="1"/>
    </xf>
    <xf numFmtId="167" fontId="16" fillId="3" borderId="4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20" fillId="3" borderId="12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37" fillId="3" borderId="26" xfId="0" applyFont="1" applyFill="1" applyBorder="1" applyAlignment="1">
      <alignment horizontal="center" vertical="center"/>
    </xf>
    <xf numFmtId="0" fontId="37" fillId="3" borderId="27" xfId="0" applyFont="1" applyFill="1" applyBorder="1" applyAlignment="1">
      <alignment horizontal="center" vertical="center"/>
    </xf>
    <xf numFmtId="0" fontId="24" fillId="3" borderId="23" xfId="0" applyFont="1" applyFill="1" applyBorder="1" applyAlignment="1">
      <alignment horizontal="center" vertical="center"/>
    </xf>
    <xf numFmtId="0" fontId="24" fillId="3" borderId="21" xfId="0" applyFont="1" applyFill="1" applyBorder="1" applyAlignment="1">
      <alignment horizontal="center" vertical="center"/>
    </xf>
    <xf numFmtId="0" fontId="24" fillId="3" borderId="22" xfId="0" applyFont="1" applyFill="1" applyBorder="1" applyAlignment="1">
      <alignment horizontal="center" vertical="center"/>
    </xf>
    <xf numFmtId="167" fontId="25" fillId="3" borderId="22" xfId="0" applyNumberFormat="1" applyFont="1" applyFill="1" applyBorder="1" applyAlignment="1">
      <alignment horizontal="center" vertical="center"/>
    </xf>
    <xf numFmtId="167" fontId="28" fillId="3" borderId="22" xfId="0" applyNumberFormat="1" applyFont="1" applyFill="1" applyBorder="1" applyAlignment="1">
      <alignment horizontal="center" vertical="center"/>
    </xf>
    <xf numFmtId="167" fontId="28" fillId="3" borderId="24" xfId="0" applyNumberFormat="1" applyFont="1" applyFill="1" applyBorder="1" applyAlignment="1">
      <alignment horizontal="center" vertical="center"/>
    </xf>
    <xf numFmtId="167" fontId="16" fillId="3" borderId="22" xfId="0" applyNumberFormat="1" applyFont="1" applyFill="1" applyBorder="1" applyAlignment="1">
      <alignment horizontal="center" vertical="center"/>
    </xf>
    <xf numFmtId="0" fontId="24" fillId="3" borderId="3" xfId="0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horizontal="center" vertical="center"/>
    </xf>
    <xf numFmtId="167" fontId="28" fillId="3" borderId="4" xfId="0" applyNumberFormat="1" applyFont="1" applyFill="1" applyBorder="1" applyAlignment="1">
      <alignment horizontal="center" vertical="center"/>
    </xf>
    <xf numFmtId="167" fontId="28" fillId="3" borderId="6" xfId="0" applyNumberFormat="1" applyFont="1" applyFill="1" applyBorder="1" applyAlignment="1">
      <alignment horizontal="center" vertical="center"/>
    </xf>
    <xf numFmtId="167" fontId="16" fillId="3" borderId="6" xfId="0" applyNumberFormat="1" applyFont="1" applyFill="1" applyBorder="1" applyAlignment="1">
      <alignment horizontal="center" vertical="center"/>
    </xf>
    <xf numFmtId="0" fontId="24" fillId="3" borderId="36" xfId="0" applyFont="1" applyFill="1" applyBorder="1" applyAlignment="1">
      <alignment horizontal="center" vertical="center"/>
    </xf>
    <xf numFmtId="0" fontId="24" fillId="3" borderId="35" xfId="0" applyFont="1" applyFill="1" applyBorder="1" applyAlignment="1">
      <alignment horizontal="center" vertical="center"/>
    </xf>
    <xf numFmtId="167" fontId="16" fillId="3" borderId="8" xfId="0" applyNumberFormat="1" applyFont="1" applyFill="1" applyBorder="1" applyAlignment="1">
      <alignment horizontal="center" vertical="center"/>
    </xf>
    <xf numFmtId="167" fontId="16" fillId="3" borderId="9" xfId="0" applyNumberFormat="1" applyFont="1" applyFill="1" applyBorder="1" applyAlignment="1">
      <alignment horizontal="center" vertical="center"/>
    </xf>
    <xf numFmtId="167" fontId="16" fillId="3" borderId="17" xfId="0" applyNumberFormat="1" applyFont="1" applyFill="1" applyBorder="1" applyAlignment="1">
      <alignment horizontal="center" vertical="center"/>
    </xf>
    <xf numFmtId="167" fontId="16" fillId="3" borderId="19" xfId="0" applyNumberFormat="1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40" fillId="5" borderId="25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168" fontId="21" fillId="3" borderId="23" xfId="0" applyNumberFormat="1" applyFont="1" applyFill="1" applyBorder="1" applyAlignment="1">
      <alignment horizontal="center" vertical="center"/>
    </xf>
    <xf numFmtId="168" fontId="21" fillId="3" borderId="3" xfId="0" applyNumberFormat="1" applyFont="1" applyFill="1" applyBorder="1" applyAlignment="1">
      <alignment horizontal="center" vertical="center"/>
    </xf>
    <xf numFmtId="167" fontId="25" fillId="3" borderId="24" xfId="0" applyNumberFormat="1" applyFont="1" applyFill="1" applyBorder="1" applyAlignment="1">
      <alignment vertical="center"/>
    </xf>
    <xf numFmtId="0" fontId="23" fillId="3" borderId="49" xfId="0" applyFont="1" applyFill="1" applyBorder="1" applyAlignment="1">
      <alignment horizontal="center" vertical="center" wrapText="1"/>
    </xf>
    <xf numFmtId="0" fontId="23" fillId="3" borderId="50" xfId="0" applyFont="1" applyFill="1" applyBorder="1" applyAlignment="1">
      <alignment horizontal="center" vertical="center" wrapText="1"/>
    </xf>
    <xf numFmtId="0" fontId="23" fillId="3" borderId="51" xfId="0" applyFont="1" applyFill="1" applyBorder="1" applyAlignment="1">
      <alignment horizontal="center" vertical="center" wrapText="1"/>
    </xf>
    <xf numFmtId="0" fontId="23" fillId="3" borderId="52" xfId="0" applyFont="1" applyFill="1" applyBorder="1" applyAlignment="1">
      <alignment horizontal="center" vertical="center" wrapText="1"/>
    </xf>
    <xf numFmtId="0" fontId="23" fillId="3" borderId="53" xfId="0" applyFont="1" applyFill="1" applyBorder="1" applyAlignment="1">
      <alignment horizontal="center" vertical="center" wrapText="1"/>
    </xf>
    <xf numFmtId="0" fontId="24" fillId="3" borderId="54" xfId="0" applyFont="1" applyFill="1" applyBorder="1" applyAlignment="1">
      <alignment horizontal="center" vertical="center"/>
    </xf>
    <xf numFmtId="0" fontId="24" fillId="3" borderId="55" xfId="0" applyFont="1" applyFill="1" applyBorder="1" applyAlignment="1">
      <alignment horizontal="center" vertical="center"/>
    </xf>
    <xf numFmtId="0" fontId="24" fillId="3" borderId="56" xfId="0" applyFont="1" applyFill="1" applyBorder="1" applyAlignment="1">
      <alignment horizontal="center" vertical="center"/>
    </xf>
    <xf numFmtId="167" fontId="16" fillId="3" borderId="57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/>
    </xf>
    <xf numFmtId="0" fontId="17" fillId="7" borderId="0" xfId="0" applyFont="1" applyFill="1" applyBorder="1" applyAlignment="1">
      <alignment horizontal="center" vertical="top" wrapText="1"/>
    </xf>
    <xf numFmtId="0" fontId="36" fillId="7" borderId="0" xfId="0" applyFont="1" applyFill="1" applyBorder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37" fillId="3" borderId="38" xfId="0" applyFont="1" applyFill="1" applyBorder="1" applyAlignment="1">
      <alignment horizontal="center" vertical="center"/>
    </xf>
    <xf numFmtId="0" fontId="37" fillId="3" borderId="45" xfId="0" applyFont="1" applyFill="1" applyBorder="1" applyAlignment="1">
      <alignment horizontal="center" vertical="center"/>
    </xf>
    <xf numFmtId="0" fontId="37" fillId="3" borderId="46" xfId="0" applyFont="1" applyFill="1" applyBorder="1" applyAlignment="1">
      <alignment horizontal="center" vertical="center"/>
    </xf>
    <xf numFmtId="0" fontId="37" fillId="3" borderId="47" xfId="0" applyFont="1" applyFill="1" applyBorder="1" applyAlignment="1">
      <alignment horizontal="center" vertical="center"/>
    </xf>
    <xf numFmtId="0" fontId="40" fillId="5" borderId="39" xfId="0" applyFont="1" applyFill="1" applyBorder="1" applyAlignment="1">
      <alignment horizontal="center" vertical="center"/>
    </xf>
    <xf numFmtId="0" fontId="40" fillId="5" borderId="37" xfId="0" applyFont="1" applyFill="1" applyBorder="1" applyAlignment="1">
      <alignment horizontal="center" vertical="center"/>
    </xf>
    <xf numFmtId="0" fontId="40" fillId="5" borderId="40" xfId="0" applyFont="1" applyFill="1" applyBorder="1" applyAlignment="1">
      <alignment horizontal="center" vertical="center"/>
    </xf>
    <xf numFmtId="0" fontId="30" fillId="0" borderId="48" xfId="5" applyFont="1" applyFill="1" applyBorder="1" applyAlignment="1">
      <alignment horizontal="center" vertical="center"/>
    </xf>
    <xf numFmtId="0" fontId="34" fillId="6" borderId="0" xfId="0" applyFont="1" applyFill="1" applyAlignment="1">
      <alignment horizontal="center" vertical="center"/>
    </xf>
    <xf numFmtId="0" fontId="16" fillId="3" borderId="0" xfId="0" applyFont="1" applyFill="1" applyBorder="1" applyAlignment="1">
      <alignment horizontal="center" vertical="center"/>
    </xf>
    <xf numFmtId="0" fontId="16" fillId="3" borderId="41" xfId="0" applyFont="1" applyFill="1" applyBorder="1" applyAlignment="1">
      <alignment horizontal="center" vertical="center"/>
    </xf>
    <xf numFmtId="0" fontId="16" fillId="3" borderId="42" xfId="0" applyFont="1" applyFill="1" applyBorder="1" applyAlignment="1">
      <alignment horizontal="center" vertical="center"/>
    </xf>
    <xf numFmtId="0" fontId="20" fillId="3" borderId="43" xfId="0" applyFont="1" applyFill="1" applyBorder="1" applyAlignment="1">
      <alignment horizontal="center" vertical="center"/>
    </xf>
    <xf numFmtId="0" fontId="20" fillId="3" borderId="34" xfId="0" applyFont="1" applyFill="1" applyBorder="1" applyAlignment="1">
      <alignment horizontal="center" vertical="center"/>
    </xf>
    <xf numFmtId="0" fontId="20" fillId="3" borderId="44" xfId="0" applyFont="1" applyFill="1" applyBorder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0" fontId="31" fillId="3" borderId="34" xfId="0" applyFont="1" applyFill="1" applyBorder="1" applyAlignment="1">
      <alignment horizontal="center" vertical="center"/>
    </xf>
    <xf numFmtId="0" fontId="31" fillId="3" borderId="43" xfId="0" applyFont="1" applyFill="1" applyBorder="1" applyAlignment="1">
      <alignment horizontal="center" vertical="center"/>
    </xf>
    <xf numFmtId="0" fontId="31" fillId="3" borderId="44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vertical="center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left" vertical="center"/>
    </xf>
    <xf numFmtId="0" fontId="33" fillId="0" borderId="0" xfId="0" applyFont="1" applyFill="1" applyAlignment="1">
      <alignment vertical="center"/>
    </xf>
  </cellXfs>
  <cellStyles count="10">
    <cellStyle name="Accent2" xfId="8" xr:uid="{00000000-0005-0000-0000-000000000000}"/>
    <cellStyle name="Normal_Wavix_PP" xfId="9" xr:uid="{00000000-0005-0000-0000-000001000000}"/>
    <cellStyle name="Обычный" xfId="0" builtinId="0"/>
    <cellStyle name="Обычный 2" xfId="1" xr:uid="{00000000-0005-0000-0000-000003000000}"/>
    <cellStyle name="Обычный 3" xfId="2" xr:uid="{00000000-0005-0000-0000-000004000000}"/>
    <cellStyle name="Обычный 35" xfId="3" xr:uid="{00000000-0005-0000-0000-000005000000}"/>
    <cellStyle name="Обычный 36" xfId="4" xr:uid="{00000000-0005-0000-0000-000006000000}"/>
    <cellStyle name="Обычный_Лист1" xfId="5" xr:uid="{00000000-0005-0000-0000-000007000000}"/>
    <cellStyle name="Стиль 1" xfId="6" xr:uid="{00000000-0005-0000-0000-000008000000}"/>
    <cellStyle name="Финансовый 2" xfId="7" xr:uid="{00000000-0005-0000-0000-000009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A82A4"/>
      <color rgb="FFF959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324790</xdr:colOff>
      <xdr:row>7</xdr:row>
      <xdr:rowOff>147882</xdr:rowOff>
    </xdr:from>
    <xdr:to>
      <xdr:col>28</xdr:col>
      <xdr:colOff>158449</xdr:colOff>
      <xdr:row>11</xdr:row>
      <xdr:rowOff>505264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19C1A2C-067D-4222-9C72-6AFCCA93EA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252" b="11325"/>
        <a:stretch/>
      </xdr:blipFill>
      <xdr:spPr>
        <a:xfrm>
          <a:off x="14669286" y="1614372"/>
          <a:ext cx="4035956" cy="19840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143533</xdr:rowOff>
    </xdr:from>
    <xdr:to>
      <xdr:col>8</xdr:col>
      <xdr:colOff>275464</xdr:colOff>
      <xdr:row>11</xdr:row>
      <xdr:rowOff>488684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7EF098B-A95F-4768-9C42-01E2CDC803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55" b="30501"/>
        <a:stretch/>
      </xdr:blipFill>
      <xdr:spPr>
        <a:xfrm flipH="1">
          <a:off x="0" y="1831846"/>
          <a:ext cx="5414343" cy="1750024"/>
        </a:xfrm>
        <a:prstGeom prst="rect">
          <a:avLst/>
        </a:prstGeom>
      </xdr:spPr>
    </xdr:pic>
    <xdr:clientData/>
  </xdr:twoCellAnchor>
  <xdr:twoCellAnchor editAs="oneCell">
    <xdr:from>
      <xdr:col>0</xdr:col>
      <xdr:colOff>147882</xdr:colOff>
      <xdr:row>1</xdr:row>
      <xdr:rowOff>36970</xdr:rowOff>
    </xdr:from>
    <xdr:to>
      <xdr:col>4</xdr:col>
      <xdr:colOff>714758</xdr:colOff>
      <xdr:row>7</xdr:row>
      <xdr:rowOff>30902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2351BF7-AC62-4976-B7B5-3329951D0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882" y="221821"/>
          <a:ext cx="3019243" cy="12755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542568</xdr:colOff>
      <xdr:row>9</xdr:row>
      <xdr:rowOff>3930</xdr:rowOff>
    </xdr:from>
    <xdr:to>
      <xdr:col>25</xdr:col>
      <xdr:colOff>103646</xdr:colOff>
      <xdr:row>15</xdr:row>
      <xdr:rowOff>251598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FC0A533-69DE-44DD-AF95-8EE7A34081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62" b="12633"/>
        <a:stretch/>
      </xdr:blipFill>
      <xdr:spPr>
        <a:xfrm>
          <a:off x="13667042" y="3540760"/>
          <a:ext cx="4416518" cy="20961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77637</xdr:rowOff>
    </xdr:from>
    <xdr:to>
      <xdr:col>8</xdr:col>
      <xdr:colOff>147880</xdr:colOff>
      <xdr:row>15</xdr:row>
      <xdr:rowOff>258790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F16B38A-F286-4B2B-88DC-EB6E2B59B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22" r="25210" b="26473"/>
        <a:stretch/>
      </xdr:blipFill>
      <xdr:spPr>
        <a:xfrm flipH="1">
          <a:off x="0" y="3306381"/>
          <a:ext cx="5212819" cy="23377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12321</xdr:rowOff>
    </xdr:from>
    <xdr:to>
      <xdr:col>10</xdr:col>
      <xdr:colOff>135558</xdr:colOff>
      <xdr:row>59</xdr:row>
      <xdr:rowOff>46248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A20C1F66-12AA-4791-99C1-33ABB3A54F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609" r="12060" b="28405"/>
        <a:stretch/>
      </xdr:blipFill>
      <xdr:spPr>
        <a:xfrm flipH="1">
          <a:off x="0" y="9230261"/>
          <a:ext cx="6506782" cy="2436997"/>
        </a:xfrm>
        <a:prstGeom prst="rect">
          <a:avLst/>
        </a:prstGeom>
      </xdr:spPr>
    </xdr:pic>
    <xdr:clientData/>
  </xdr:twoCellAnchor>
  <xdr:twoCellAnchor editAs="oneCell">
    <xdr:from>
      <xdr:col>0</xdr:col>
      <xdr:colOff>197267</xdr:colOff>
      <xdr:row>1</xdr:row>
      <xdr:rowOff>34164</xdr:rowOff>
    </xdr:from>
    <xdr:to>
      <xdr:col>6</xdr:col>
      <xdr:colOff>539068</xdr:colOff>
      <xdr:row>5</xdr:row>
      <xdr:rowOff>209498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9AFBB359-F7B3-4485-AE2A-4DF708CFD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67" y="219015"/>
          <a:ext cx="3989542" cy="9270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AI48"/>
  <sheetViews>
    <sheetView tabSelected="1" topLeftCell="A10" zoomScale="70" zoomScaleNormal="70" workbookViewId="0">
      <selection activeCell="AE23" sqref="AE23"/>
    </sheetView>
  </sheetViews>
  <sheetFormatPr defaultColWidth="9.125" defaultRowHeight="14.3" x14ac:dyDescent="0.25"/>
  <cols>
    <col min="1" max="1" width="3" style="113" customWidth="1"/>
    <col min="2" max="2" width="16.125" style="113" customWidth="1"/>
    <col min="3" max="3" width="6" style="113" customWidth="1"/>
    <col min="4" max="4" width="10.375" style="113" customWidth="1"/>
    <col min="5" max="5" width="10.625" style="113" bestFit="1" customWidth="1"/>
    <col min="6" max="6" width="7.125" style="113" customWidth="1"/>
    <col min="7" max="7" width="9.875" style="113" customWidth="1"/>
    <col min="8" max="8" width="11.25" style="113" bestFit="1" customWidth="1"/>
    <col min="9" max="9" width="6.375" style="113" customWidth="1"/>
    <col min="10" max="10" width="11.25" style="113" customWidth="1"/>
    <col min="11" max="11" width="11.25" style="113" bestFit="1" customWidth="1"/>
    <col min="12" max="12" width="6.875" style="113" customWidth="1"/>
    <col min="13" max="13" width="10.625" style="113" customWidth="1"/>
    <col min="14" max="14" width="11.25" style="113" bestFit="1" customWidth="1"/>
    <col min="15" max="15" width="6.125" style="113" customWidth="1"/>
    <col min="16" max="16" width="10.875" style="113" customWidth="1"/>
    <col min="17" max="17" width="11.25" style="113" bestFit="1" customWidth="1"/>
    <col min="18" max="18" width="8.625" style="113" customWidth="1"/>
    <col min="19" max="19" width="11" style="113" customWidth="1"/>
    <col min="20" max="20" width="11.25" style="113" bestFit="1" customWidth="1"/>
    <col min="21" max="21" width="6.125" style="113" customWidth="1"/>
    <col min="22" max="22" width="10.375" style="113" customWidth="1"/>
    <col min="23" max="23" width="11.25" style="113" bestFit="1" customWidth="1"/>
    <col min="24" max="24" width="10" style="113" bestFit="1" customWidth="1"/>
    <col min="25" max="25" width="10.5" style="113" customWidth="1"/>
    <col min="26" max="26" width="11" style="113" customWidth="1"/>
    <col min="27" max="27" width="11.625" style="113" customWidth="1"/>
    <col min="28" max="28" width="6.375" style="5" customWidth="1"/>
    <col min="29" max="29" width="10.625" style="5" bestFit="1" customWidth="1"/>
    <col min="30" max="30" width="16.875" style="5" customWidth="1"/>
    <col min="31" max="31" width="8.625" style="5" bestFit="1" customWidth="1"/>
    <col min="32" max="250" width="11.375" style="5" customWidth="1"/>
    <col min="251" max="16384" width="9.125" style="5"/>
  </cols>
  <sheetData>
    <row r="1" spans="1:35" x14ac:dyDescent="0.25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86"/>
      <c r="AC1" s="86"/>
      <c r="AD1" s="1"/>
      <c r="AE1" s="7"/>
    </row>
    <row r="2" spans="1:35" s="7" customFormat="1" ht="14.95" customHeight="1" x14ac:dyDescent="0.25">
      <c r="A2" s="112"/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88"/>
      <c r="AA2" s="88"/>
      <c r="AB2" s="88"/>
      <c r="AC2" s="88"/>
      <c r="AD2" s="88"/>
    </row>
    <row r="3" spans="1:35" s="7" customFormat="1" ht="14.1" customHeight="1" x14ac:dyDescent="0.25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88"/>
      <c r="AA3" s="88"/>
      <c r="AB3" s="88"/>
      <c r="AC3" s="88"/>
      <c r="AD3" s="88"/>
    </row>
    <row r="4" spans="1:35" s="7" customFormat="1" ht="24.45" customHeight="1" x14ac:dyDescent="0.25">
      <c r="A4" s="112"/>
      <c r="B4" s="112"/>
      <c r="C4" s="112"/>
      <c r="D4" s="112"/>
      <c r="E4" s="112"/>
      <c r="F4" s="112"/>
      <c r="G4" s="179" t="s">
        <v>34</v>
      </c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83" t="s">
        <v>38</v>
      </c>
      <c r="U4" s="183"/>
      <c r="V4" s="184"/>
      <c r="Y4" s="178"/>
      <c r="Z4" s="88"/>
      <c r="AA4" s="88"/>
      <c r="AB4" s="88"/>
      <c r="AC4" s="88"/>
      <c r="AD4" s="88"/>
    </row>
    <row r="5" spans="1:35" s="7" customFormat="1" ht="14.1" customHeight="1" x14ac:dyDescent="0.25">
      <c r="A5" s="112"/>
      <c r="B5" s="112"/>
      <c r="C5" s="112"/>
      <c r="D5" s="112"/>
      <c r="E5" s="112"/>
      <c r="F5" s="112"/>
      <c r="G5" s="112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5"/>
      <c r="U5" s="5"/>
      <c r="V5" s="5"/>
      <c r="Y5" s="178"/>
      <c r="Z5" s="88"/>
      <c r="AA5" s="88"/>
      <c r="AB5" s="88"/>
      <c r="AC5" s="88"/>
      <c r="AD5" s="88"/>
    </row>
    <row r="6" spans="1:35" s="7" customFormat="1" ht="21.75" customHeight="1" x14ac:dyDescent="0.25">
      <c r="A6" s="112"/>
      <c r="B6" s="112"/>
      <c r="C6" s="112"/>
      <c r="D6" s="112"/>
      <c r="E6" s="112"/>
      <c r="F6" s="112"/>
      <c r="G6" s="112"/>
      <c r="H6" s="112"/>
      <c r="I6" s="112"/>
      <c r="J6" s="179" t="s">
        <v>35</v>
      </c>
      <c r="K6" s="179"/>
      <c r="L6" s="179"/>
      <c r="M6" s="179"/>
      <c r="N6" s="179"/>
      <c r="O6" s="179"/>
      <c r="P6" s="182"/>
      <c r="Q6" s="182"/>
      <c r="R6" s="182"/>
      <c r="S6" s="182"/>
      <c r="T6" s="183" t="s">
        <v>39</v>
      </c>
      <c r="U6" s="183"/>
      <c r="V6" s="184"/>
      <c r="Y6" s="178"/>
      <c r="Z6" s="88"/>
      <c r="AA6" s="88"/>
      <c r="AB6" s="88"/>
      <c r="AC6" s="88"/>
      <c r="AD6" s="88"/>
    </row>
    <row r="7" spans="1:35" s="7" customFormat="1" ht="14.1" customHeight="1" x14ac:dyDescent="0.25">
      <c r="A7" s="99"/>
      <c r="B7" s="99"/>
      <c r="C7" s="99"/>
      <c r="D7" s="99"/>
      <c r="E7" s="99"/>
      <c r="F7" s="99"/>
      <c r="G7" s="99"/>
      <c r="H7" s="99"/>
      <c r="I7" s="99"/>
      <c r="J7" s="99"/>
      <c r="K7" s="99"/>
      <c r="L7" s="112"/>
      <c r="M7" s="178"/>
      <c r="N7" s="182"/>
      <c r="O7" s="182"/>
      <c r="P7" s="182"/>
      <c r="Q7" s="182"/>
      <c r="R7" s="182"/>
      <c r="S7" s="182"/>
      <c r="T7" s="5"/>
      <c r="U7" s="5"/>
      <c r="V7" s="5"/>
      <c r="Y7" s="112"/>
      <c r="Z7" s="88"/>
      <c r="AA7" s="88"/>
      <c r="AB7" s="88"/>
      <c r="AC7" s="88"/>
      <c r="AD7" s="88"/>
    </row>
    <row r="8" spans="1:35" s="7" customFormat="1" ht="18" customHeight="1" x14ac:dyDescent="0.25">
      <c r="A8" s="99"/>
      <c r="B8" s="99"/>
      <c r="C8" s="99"/>
      <c r="D8" s="99"/>
      <c r="E8" s="99"/>
      <c r="F8" s="99"/>
      <c r="G8" s="99"/>
      <c r="H8" s="99"/>
      <c r="I8" s="112"/>
      <c r="J8" s="112"/>
      <c r="K8" s="180"/>
      <c r="L8" s="112"/>
      <c r="M8" s="178"/>
      <c r="N8" s="178"/>
      <c r="O8" s="178"/>
      <c r="P8" s="178"/>
      <c r="Q8" s="178"/>
      <c r="R8" s="178"/>
      <c r="S8" s="178"/>
      <c r="T8" s="183" t="s">
        <v>40</v>
      </c>
      <c r="U8" s="183"/>
      <c r="V8" s="183"/>
      <c r="Y8" s="112"/>
      <c r="Z8" s="88"/>
      <c r="AA8" s="88"/>
      <c r="AB8" s="88"/>
      <c r="AC8" s="88"/>
      <c r="AD8" s="88"/>
    </row>
    <row r="9" spans="1:35" ht="25.15" customHeight="1" x14ac:dyDescent="0.25">
      <c r="AE9" s="7"/>
    </row>
    <row r="10" spans="1:35" ht="42.8" customHeight="1" x14ac:dyDescent="0.25">
      <c r="AE10" s="7"/>
    </row>
    <row r="11" spans="1:35" ht="42.8" customHeight="1" x14ac:dyDescent="0.25"/>
    <row r="12" spans="1:35" ht="40.75" customHeight="1" x14ac:dyDescent="0.25"/>
    <row r="13" spans="1:35" ht="27.85" customHeight="1" x14ac:dyDescent="0.25">
      <c r="B13" s="158" t="s">
        <v>24</v>
      </c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85"/>
      <c r="AC13" s="185"/>
      <c r="AD13" s="185"/>
      <c r="AE13" s="7"/>
      <c r="AF13" s="7"/>
      <c r="AG13" s="7"/>
      <c r="AH13" s="7"/>
      <c r="AI13" s="7"/>
    </row>
    <row r="14" spans="1:35" s="7" customFormat="1" ht="25.85" customHeight="1" thickBot="1" x14ac:dyDescent="0.3">
      <c r="A14" s="139"/>
      <c r="B14" s="166"/>
      <c r="C14" s="166"/>
      <c r="D14" s="166"/>
      <c r="E14" s="166"/>
      <c r="F14" s="166"/>
      <c r="G14" s="166"/>
      <c r="H14" s="166"/>
      <c r="I14" s="166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41"/>
    </row>
    <row r="15" spans="1:35" s="2" customFormat="1" ht="17" thickBot="1" x14ac:dyDescent="0.35">
      <c r="A15" s="114"/>
      <c r="B15" s="140" t="s">
        <v>23</v>
      </c>
      <c r="C15" s="163" t="s">
        <v>19</v>
      </c>
      <c r="D15" s="164"/>
      <c r="E15" s="165"/>
      <c r="F15" s="163" t="s">
        <v>0</v>
      </c>
      <c r="G15" s="164"/>
      <c r="H15" s="165"/>
      <c r="I15" s="163" t="s">
        <v>1</v>
      </c>
      <c r="J15" s="164"/>
      <c r="K15" s="165"/>
      <c r="L15" s="163" t="s">
        <v>2</v>
      </c>
      <c r="M15" s="164"/>
      <c r="N15" s="165"/>
      <c r="O15" s="163" t="s">
        <v>3</v>
      </c>
      <c r="P15" s="164"/>
      <c r="Q15" s="165"/>
      <c r="R15" s="163" t="s">
        <v>4</v>
      </c>
      <c r="S15" s="164"/>
      <c r="T15" s="165"/>
      <c r="U15" s="163" t="s">
        <v>5</v>
      </c>
      <c r="V15" s="164"/>
      <c r="W15" s="165"/>
      <c r="X15" s="163" t="s">
        <v>20</v>
      </c>
      <c r="Y15" s="164"/>
      <c r="Z15" s="165"/>
      <c r="AA15" s="115" t="s">
        <v>23</v>
      </c>
      <c r="AB15" s="86"/>
      <c r="AC15" s="7"/>
      <c r="AD15" s="155" t="s">
        <v>25</v>
      </c>
      <c r="AE15" s="155"/>
      <c r="AF15" s="155"/>
    </row>
    <row r="16" spans="1:35" ht="22.45" customHeight="1" thickTop="1" thickBot="1" x14ac:dyDescent="0.3">
      <c r="A16" s="116"/>
      <c r="B16" s="117" t="s">
        <v>6</v>
      </c>
      <c r="C16" s="160" t="s">
        <v>22</v>
      </c>
      <c r="D16" s="161"/>
      <c r="E16" s="162"/>
      <c r="F16" s="160" t="s">
        <v>7</v>
      </c>
      <c r="G16" s="161"/>
      <c r="H16" s="162"/>
      <c r="I16" s="160" t="s">
        <v>8</v>
      </c>
      <c r="J16" s="161"/>
      <c r="K16" s="162"/>
      <c r="L16" s="160" t="s">
        <v>9</v>
      </c>
      <c r="M16" s="161"/>
      <c r="N16" s="162"/>
      <c r="O16" s="160" t="s">
        <v>10</v>
      </c>
      <c r="P16" s="161"/>
      <c r="Q16" s="162"/>
      <c r="R16" s="160" t="s">
        <v>11</v>
      </c>
      <c r="S16" s="161"/>
      <c r="T16" s="162"/>
      <c r="U16" s="160" t="s">
        <v>12</v>
      </c>
      <c r="V16" s="161"/>
      <c r="W16" s="162"/>
      <c r="X16" s="159" t="s">
        <v>21</v>
      </c>
      <c r="Y16" s="159"/>
      <c r="Z16" s="159"/>
      <c r="AA16" s="118" t="s">
        <v>6</v>
      </c>
      <c r="AC16" s="7"/>
      <c r="AD16" s="89"/>
      <c r="AE16" s="90"/>
      <c r="AF16" s="7"/>
    </row>
    <row r="17" spans="1:35" ht="89.7" customHeight="1" thickBot="1" x14ac:dyDescent="0.3">
      <c r="A17" s="116"/>
      <c r="B17" s="105" t="s">
        <v>36</v>
      </c>
      <c r="C17" s="109" t="s">
        <v>16</v>
      </c>
      <c r="D17" s="107" t="s">
        <v>17</v>
      </c>
      <c r="E17" s="110" t="s">
        <v>18</v>
      </c>
      <c r="F17" s="106" t="s">
        <v>16</v>
      </c>
      <c r="G17" s="107" t="s">
        <v>17</v>
      </c>
      <c r="H17" s="108" t="s">
        <v>18</v>
      </c>
      <c r="I17" s="109" t="s">
        <v>16</v>
      </c>
      <c r="J17" s="107" t="s">
        <v>17</v>
      </c>
      <c r="K17" s="110" t="s">
        <v>18</v>
      </c>
      <c r="L17" s="106" t="s">
        <v>16</v>
      </c>
      <c r="M17" s="107" t="s">
        <v>17</v>
      </c>
      <c r="N17" s="108" t="s">
        <v>18</v>
      </c>
      <c r="O17" s="109" t="s">
        <v>16</v>
      </c>
      <c r="P17" s="107" t="s">
        <v>17</v>
      </c>
      <c r="Q17" s="110" t="s">
        <v>18</v>
      </c>
      <c r="R17" s="106" t="s">
        <v>16</v>
      </c>
      <c r="S17" s="107" t="s">
        <v>17</v>
      </c>
      <c r="T17" s="108" t="s">
        <v>18</v>
      </c>
      <c r="U17" s="109" t="s">
        <v>16</v>
      </c>
      <c r="V17" s="107" t="s">
        <v>17</v>
      </c>
      <c r="W17" s="110" t="s">
        <v>18</v>
      </c>
      <c r="X17" s="106" t="s">
        <v>16</v>
      </c>
      <c r="Y17" s="107" t="s">
        <v>17</v>
      </c>
      <c r="Z17" s="108" t="s">
        <v>18</v>
      </c>
      <c r="AA17" s="105" t="s">
        <v>36</v>
      </c>
      <c r="AC17" s="154" t="s">
        <v>13</v>
      </c>
      <c r="AD17" s="154"/>
      <c r="AE17" s="154"/>
      <c r="AF17" s="93">
        <v>190</v>
      </c>
    </row>
    <row r="18" spans="1:35" ht="21.1" customHeight="1" x14ac:dyDescent="0.25">
      <c r="A18" s="116"/>
      <c r="B18" s="36">
        <v>20</v>
      </c>
      <c r="C18" s="119"/>
      <c r="D18" s="120"/>
      <c r="E18" s="121"/>
      <c r="F18" s="37"/>
      <c r="G18" s="38"/>
      <c r="H18" s="122">
        <f>F18*$AF$17</f>
        <v>0</v>
      </c>
      <c r="I18" s="39"/>
      <c r="J18" s="40"/>
      <c r="K18" s="123">
        <f>I18*$AF$17</f>
        <v>0</v>
      </c>
      <c r="L18" s="39"/>
      <c r="M18" s="40"/>
      <c r="N18" s="123">
        <f>L18*$AF$17</f>
        <v>0</v>
      </c>
      <c r="O18" s="39"/>
      <c r="P18" s="38"/>
      <c r="Q18" s="124">
        <f>O18*$AF$17</f>
        <v>0</v>
      </c>
      <c r="R18" s="39"/>
      <c r="S18" s="38"/>
      <c r="T18" s="123">
        <f>R18*$AF$17</f>
        <v>0</v>
      </c>
      <c r="U18" s="43">
        <v>0.11600000000000001</v>
      </c>
      <c r="V18" s="44">
        <v>2</v>
      </c>
      <c r="W18" s="125">
        <f>U18*$AF$17</f>
        <v>22.040000000000003</v>
      </c>
      <c r="X18" s="43">
        <v>0.13200000000000001</v>
      </c>
      <c r="Y18" s="44">
        <v>2.2999999999999998</v>
      </c>
      <c r="Z18" s="125">
        <f>X18*AF17</f>
        <v>25.080000000000002</v>
      </c>
      <c r="AA18" s="36">
        <v>20</v>
      </c>
      <c r="AC18" s="154" t="s">
        <v>26</v>
      </c>
      <c r="AD18" s="154"/>
      <c r="AE18" s="154"/>
      <c r="AF18" s="93">
        <v>160</v>
      </c>
    </row>
    <row r="19" spans="1:35" ht="21.1" customHeight="1" x14ac:dyDescent="0.25">
      <c r="A19" s="116"/>
      <c r="B19" s="25">
        <v>25</v>
      </c>
      <c r="C19" s="126"/>
      <c r="D19" s="127"/>
      <c r="E19" s="128"/>
      <c r="F19" s="46"/>
      <c r="G19" s="47"/>
      <c r="H19" s="129">
        <f>F19*$AF$17</f>
        <v>0</v>
      </c>
      <c r="I19" s="46"/>
      <c r="J19" s="47"/>
      <c r="K19" s="129">
        <f>I19*$AF$17</f>
        <v>0</v>
      </c>
      <c r="L19" s="46"/>
      <c r="M19" s="32"/>
      <c r="N19" s="129">
        <f>L19*$AF$17</f>
        <v>0</v>
      </c>
      <c r="O19" s="46"/>
      <c r="P19" s="47"/>
      <c r="Q19" s="130">
        <f>O19*$AF$17</f>
        <v>0</v>
      </c>
      <c r="R19" s="50">
        <v>0.14799999999999999</v>
      </c>
      <c r="S19" s="27">
        <v>2</v>
      </c>
      <c r="T19" s="111">
        <f>R19*$AF$17</f>
        <v>28.119999999999997</v>
      </c>
      <c r="U19" s="51">
        <v>0.16900000000000001</v>
      </c>
      <c r="V19" s="27">
        <v>2.2999999999999998</v>
      </c>
      <c r="W19" s="111">
        <f>U19*$AF$17</f>
        <v>32.11</v>
      </c>
      <c r="X19" s="51">
        <v>0.19800000000000001</v>
      </c>
      <c r="Y19" s="27">
        <v>2.8</v>
      </c>
      <c r="Z19" s="111">
        <f>X19*AF17</f>
        <v>37.620000000000005</v>
      </c>
      <c r="AA19" s="25">
        <v>25</v>
      </c>
      <c r="AC19" s="154" t="s">
        <v>27</v>
      </c>
      <c r="AD19" s="154"/>
      <c r="AE19" s="154"/>
      <c r="AF19" s="93">
        <v>190</v>
      </c>
    </row>
    <row r="20" spans="1:35" ht="21.1" customHeight="1" x14ac:dyDescent="0.25">
      <c r="A20" s="116"/>
      <c r="B20" s="25">
        <v>32</v>
      </c>
      <c r="C20" s="126"/>
      <c r="D20" s="127"/>
      <c r="E20" s="128"/>
      <c r="F20" s="52"/>
      <c r="G20" s="53"/>
      <c r="H20" s="129">
        <f>F20*$AF$17</f>
        <v>0</v>
      </c>
      <c r="I20" s="54"/>
      <c r="J20" s="32"/>
      <c r="K20" s="129">
        <f>I20*$AF$17</f>
        <v>0</v>
      </c>
      <c r="L20" s="54"/>
      <c r="M20" s="32"/>
      <c r="N20" s="129">
        <f>L20*$AF$17</f>
        <v>0</v>
      </c>
      <c r="O20" s="55">
        <v>0.193</v>
      </c>
      <c r="P20" s="27">
        <v>2</v>
      </c>
      <c r="Q20" s="131">
        <f>O20*$AF$17</f>
        <v>36.67</v>
      </c>
      <c r="R20" s="30">
        <v>0.22900000000000001</v>
      </c>
      <c r="S20" s="32">
        <v>2.4</v>
      </c>
      <c r="T20" s="111">
        <f>R20*$AF$17</f>
        <v>43.510000000000005</v>
      </c>
      <c r="U20" s="57">
        <v>0.27700000000000002</v>
      </c>
      <c r="V20" s="27">
        <v>3</v>
      </c>
      <c r="W20" s="111">
        <f>U20*$AF$17</f>
        <v>52.63</v>
      </c>
      <c r="X20" s="57">
        <v>0.32500000000000001</v>
      </c>
      <c r="Y20" s="27">
        <v>3.6</v>
      </c>
      <c r="Z20" s="111">
        <f>X20*AF17</f>
        <v>61.75</v>
      </c>
      <c r="AA20" s="25">
        <v>32</v>
      </c>
      <c r="AC20" s="154" t="s">
        <v>28</v>
      </c>
      <c r="AD20" s="154"/>
      <c r="AE20" s="154"/>
      <c r="AF20" s="93">
        <v>190</v>
      </c>
    </row>
    <row r="21" spans="1:35" ht="21.1" customHeight="1" x14ac:dyDescent="0.25">
      <c r="A21" s="116"/>
      <c r="B21" s="25">
        <v>40</v>
      </c>
      <c r="C21" s="126"/>
      <c r="D21" s="127"/>
      <c r="E21" s="128"/>
      <c r="F21" s="52"/>
      <c r="G21" s="53"/>
      <c r="H21" s="129">
        <f>F21*$AF$17</f>
        <v>0</v>
      </c>
      <c r="I21" s="58">
        <v>0.24399999999999999</v>
      </c>
      <c r="J21" s="27">
        <v>2</v>
      </c>
      <c r="K21" s="111">
        <f>I21*$AF$17</f>
        <v>46.36</v>
      </c>
      <c r="L21" s="30">
        <v>0.28100000000000003</v>
      </c>
      <c r="M21" s="27">
        <v>2.2999999999999998</v>
      </c>
      <c r="N21" s="111">
        <f>L21*$AF$17</f>
        <v>53.390000000000008</v>
      </c>
      <c r="O21" s="55">
        <v>0.29199999999999998</v>
      </c>
      <c r="P21" s="27">
        <v>2.4</v>
      </c>
      <c r="Q21" s="131">
        <f>O21*$AF$17</f>
        <v>55.48</v>
      </c>
      <c r="R21" s="30">
        <v>0.35299999999999998</v>
      </c>
      <c r="S21" s="27">
        <v>3</v>
      </c>
      <c r="T21" s="111">
        <f>R21*$AF$17</f>
        <v>67.069999999999993</v>
      </c>
      <c r="U21" s="57">
        <v>0.42699999999999999</v>
      </c>
      <c r="V21" s="27">
        <v>3.7</v>
      </c>
      <c r="W21" s="111">
        <f>U21*$AF$17</f>
        <v>81.13</v>
      </c>
      <c r="X21" s="57">
        <v>0.50700000000000001</v>
      </c>
      <c r="Y21" s="27">
        <v>4.5</v>
      </c>
      <c r="Z21" s="111">
        <f>X21*AF17</f>
        <v>96.33</v>
      </c>
      <c r="AA21" s="25">
        <v>40</v>
      </c>
      <c r="AE21" s="7"/>
      <c r="AF21" s="91"/>
      <c r="AG21" s="92"/>
      <c r="AH21" s="92"/>
      <c r="AI21" s="94"/>
    </row>
    <row r="22" spans="1:35" ht="21.1" customHeight="1" thickBot="1" x14ac:dyDescent="0.3">
      <c r="A22" s="116"/>
      <c r="B22" s="59">
        <v>50</v>
      </c>
      <c r="C22" s="132"/>
      <c r="D22" s="133"/>
      <c r="E22" s="134"/>
      <c r="F22" s="60">
        <v>0.308</v>
      </c>
      <c r="G22" s="61">
        <v>2</v>
      </c>
      <c r="H22" s="134">
        <f>F22*$AF$17</f>
        <v>58.519999999999996</v>
      </c>
      <c r="I22" s="63">
        <v>0.36899999999999999</v>
      </c>
      <c r="J22" s="61">
        <v>2.4</v>
      </c>
      <c r="K22" s="134">
        <f>I22*$AF$17</f>
        <v>70.11</v>
      </c>
      <c r="L22" s="64">
        <v>0.436</v>
      </c>
      <c r="M22" s="61">
        <v>2.9</v>
      </c>
      <c r="N22" s="134">
        <f>L22*$AF$17</f>
        <v>82.84</v>
      </c>
      <c r="O22" s="65">
        <v>0.44900000000000001</v>
      </c>
      <c r="P22" s="61">
        <v>3</v>
      </c>
      <c r="Q22" s="135">
        <f>O22*$AF$17</f>
        <v>85.31</v>
      </c>
      <c r="R22" s="64">
        <v>0.54500000000000004</v>
      </c>
      <c r="S22" s="61">
        <v>3.7</v>
      </c>
      <c r="T22" s="134">
        <f>R22*$AF$17</f>
        <v>103.55000000000001</v>
      </c>
      <c r="U22" s="67">
        <v>0.66300000000000003</v>
      </c>
      <c r="V22" s="61">
        <v>4.5999999999999996</v>
      </c>
      <c r="W22" s="134">
        <f>U22*$AF$17</f>
        <v>125.97000000000001</v>
      </c>
      <c r="X22" s="67">
        <v>0.78600000000000003</v>
      </c>
      <c r="Y22" s="61">
        <v>5.6</v>
      </c>
      <c r="Z22" s="134">
        <f>X22*AF17</f>
        <v>149.34</v>
      </c>
      <c r="AA22" s="59">
        <v>50</v>
      </c>
      <c r="AE22" s="7"/>
    </row>
    <row r="23" spans="1:35" ht="21.1" customHeight="1" x14ac:dyDescent="0.25">
      <c r="A23" s="116"/>
      <c r="B23" s="68">
        <v>63</v>
      </c>
      <c r="C23" s="119"/>
      <c r="D23" s="44"/>
      <c r="E23" s="136"/>
      <c r="F23" s="69">
        <v>0.48799999999999999</v>
      </c>
      <c r="G23" s="70">
        <v>2.5</v>
      </c>
      <c r="H23" s="136">
        <f>F23*AF18</f>
        <v>78.08</v>
      </c>
      <c r="I23" s="72">
        <v>0.56999999999999995</v>
      </c>
      <c r="J23" s="70">
        <v>3</v>
      </c>
      <c r="K23" s="136">
        <f>I23*AF18</f>
        <v>91.199999999999989</v>
      </c>
      <c r="L23" s="73">
        <v>0.68200000000000005</v>
      </c>
      <c r="M23" s="70">
        <v>3.6</v>
      </c>
      <c r="N23" s="136">
        <f>L23*AF18</f>
        <v>109.12</v>
      </c>
      <c r="O23" s="74">
        <v>0.71499999999999997</v>
      </c>
      <c r="P23" s="70">
        <v>3.8</v>
      </c>
      <c r="Q23" s="137">
        <f>O23*AF18</f>
        <v>114.39999999999999</v>
      </c>
      <c r="R23" s="75">
        <v>0.86899999999999999</v>
      </c>
      <c r="S23" s="76">
        <v>4.7</v>
      </c>
      <c r="T23" s="136">
        <f>R23*AF18</f>
        <v>139.04</v>
      </c>
      <c r="U23" s="77">
        <v>1.05</v>
      </c>
      <c r="V23" s="70">
        <v>5.8</v>
      </c>
      <c r="W23" s="136">
        <f>U23*AF18</f>
        <v>168</v>
      </c>
      <c r="X23" s="77">
        <v>1.25</v>
      </c>
      <c r="Y23" s="70">
        <v>7.1</v>
      </c>
      <c r="Z23" s="136">
        <f>X23*AF18</f>
        <v>200</v>
      </c>
      <c r="AA23" s="68">
        <v>63</v>
      </c>
      <c r="AE23" s="7"/>
    </row>
    <row r="24" spans="1:35" ht="21.1" customHeight="1" x14ac:dyDescent="0.25">
      <c r="A24" s="116"/>
      <c r="B24" s="25">
        <v>75</v>
      </c>
      <c r="C24" s="126"/>
      <c r="D24" s="27"/>
      <c r="E24" s="111"/>
      <c r="F24" s="78">
        <v>0.66800000000000004</v>
      </c>
      <c r="G24" s="27">
        <v>2.9</v>
      </c>
      <c r="H24" s="111">
        <f>F24*AF18</f>
        <v>106.88000000000001</v>
      </c>
      <c r="I24" s="29">
        <v>0.82</v>
      </c>
      <c r="J24" s="27">
        <v>3.6</v>
      </c>
      <c r="K24" s="111">
        <f>I24*AF18</f>
        <v>131.19999999999999</v>
      </c>
      <c r="L24" s="30">
        <v>0.97</v>
      </c>
      <c r="M24" s="27">
        <v>4.3</v>
      </c>
      <c r="N24" s="111">
        <f>L24*AF18</f>
        <v>155.19999999999999</v>
      </c>
      <c r="O24" s="31">
        <v>1.01</v>
      </c>
      <c r="P24" s="27">
        <v>4.5</v>
      </c>
      <c r="Q24" s="131">
        <f>O24*AF18</f>
        <v>161.6</v>
      </c>
      <c r="R24" s="29">
        <v>1.23</v>
      </c>
      <c r="S24" s="32">
        <v>5.6</v>
      </c>
      <c r="T24" s="111">
        <f>R24*AF18</f>
        <v>196.8</v>
      </c>
      <c r="U24" s="33">
        <v>1.46</v>
      </c>
      <c r="V24" s="27">
        <v>6.8</v>
      </c>
      <c r="W24" s="111">
        <f>U24*AF18</f>
        <v>233.6</v>
      </c>
      <c r="X24" s="33">
        <v>1.76</v>
      </c>
      <c r="Y24" s="27">
        <v>8.4</v>
      </c>
      <c r="Z24" s="111">
        <f>X24*AF18</f>
        <v>281.60000000000002</v>
      </c>
      <c r="AA24" s="25">
        <v>75</v>
      </c>
      <c r="AE24" s="7"/>
    </row>
    <row r="25" spans="1:35" ht="21.1" customHeight="1" x14ac:dyDescent="0.25">
      <c r="A25" s="116"/>
      <c r="B25" s="25">
        <v>90</v>
      </c>
      <c r="C25" s="126"/>
      <c r="D25" s="27"/>
      <c r="E25" s="111"/>
      <c r="F25" s="78">
        <v>0.96899999999999997</v>
      </c>
      <c r="G25" s="27">
        <v>3.5</v>
      </c>
      <c r="H25" s="111">
        <f>F25*AF18</f>
        <v>155.04</v>
      </c>
      <c r="I25" s="29">
        <v>1.18</v>
      </c>
      <c r="J25" s="27">
        <v>4.3</v>
      </c>
      <c r="K25" s="111">
        <f>I25*AF18</f>
        <v>188.79999999999998</v>
      </c>
      <c r="L25" s="30">
        <v>1.4</v>
      </c>
      <c r="M25" s="27">
        <v>5.0999999999999996</v>
      </c>
      <c r="N25" s="111">
        <f>L25*AF18</f>
        <v>224</v>
      </c>
      <c r="O25" s="31">
        <v>1.45</v>
      </c>
      <c r="P25" s="27">
        <v>5.4</v>
      </c>
      <c r="Q25" s="131">
        <f>O25*AF18</f>
        <v>232</v>
      </c>
      <c r="R25" s="29">
        <v>1.76</v>
      </c>
      <c r="S25" s="32">
        <v>6.7</v>
      </c>
      <c r="T25" s="111">
        <f>R25*AF18</f>
        <v>281.60000000000002</v>
      </c>
      <c r="U25" s="33">
        <v>2.12</v>
      </c>
      <c r="V25" s="27">
        <v>8.1999999999999993</v>
      </c>
      <c r="W25" s="111">
        <f>U25*AF18</f>
        <v>339.20000000000005</v>
      </c>
      <c r="X25" s="33">
        <v>2.54</v>
      </c>
      <c r="Y25" s="27">
        <v>10.1</v>
      </c>
      <c r="Z25" s="111">
        <f>X25*AF18</f>
        <v>406.4</v>
      </c>
      <c r="AA25" s="25">
        <v>90</v>
      </c>
      <c r="AE25" s="7"/>
    </row>
    <row r="26" spans="1:35" ht="21.1" customHeight="1" x14ac:dyDescent="0.25">
      <c r="A26" s="116"/>
      <c r="B26" s="25">
        <v>110</v>
      </c>
      <c r="C26" s="126"/>
      <c r="D26" s="27"/>
      <c r="E26" s="111"/>
      <c r="F26" s="78">
        <v>1.42</v>
      </c>
      <c r="G26" s="27">
        <v>4.2</v>
      </c>
      <c r="H26" s="111">
        <f>F26*AF18</f>
        <v>227.2</v>
      </c>
      <c r="I26" s="29">
        <v>1.77</v>
      </c>
      <c r="J26" s="27">
        <v>5.3</v>
      </c>
      <c r="K26" s="111">
        <f>I26*AF18</f>
        <v>283.2</v>
      </c>
      <c r="L26" s="30">
        <v>2.0699999999999998</v>
      </c>
      <c r="M26" s="27">
        <v>6.3</v>
      </c>
      <c r="N26" s="111">
        <f>L26*AF18</f>
        <v>331.2</v>
      </c>
      <c r="O26" s="31">
        <v>2.16</v>
      </c>
      <c r="P26" s="27">
        <v>6.6</v>
      </c>
      <c r="Q26" s="131">
        <f>O26*AF18</f>
        <v>345.6</v>
      </c>
      <c r="R26" s="29">
        <v>2.61</v>
      </c>
      <c r="S26" s="32">
        <v>8.1</v>
      </c>
      <c r="T26" s="111">
        <f>R26*AF18</f>
        <v>417.59999999999997</v>
      </c>
      <c r="U26" s="33">
        <v>3.14</v>
      </c>
      <c r="V26" s="27">
        <v>10</v>
      </c>
      <c r="W26" s="111">
        <f>U26*AF18</f>
        <v>502.40000000000003</v>
      </c>
      <c r="X26" s="33">
        <v>3.78</v>
      </c>
      <c r="Y26" s="27">
        <v>12.3</v>
      </c>
      <c r="Z26" s="111">
        <f>X26*AF18</f>
        <v>604.79999999999995</v>
      </c>
      <c r="AA26" s="25">
        <v>110</v>
      </c>
      <c r="AE26" s="7"/>
    </row>
    <row r="27" spans="1:35" ht="21.1" customHeight="1" x14ac:dyDescent="0.25">
      <c r="A27" s="116"/>
      <c r="B27" s="25">
        <v>125</v>
      </c>
      <c r="C27" s="126"/>
      <c r="D27" s="27"/>
      <c r="E27" s="111"/>
      <c r="F27" s="78">
        <v>1.83</v>
      </c>
      <c r="G27" s="27">
        <v>4.8</v>
      </c>
      <c r="H27" s="111">
        <f>F27*AF18</f>
        <v>292.8</v>
      </c>
      <c r="I27" s="29">
        <v>2.2599999999999998</v>
      </c>
      <c r="J27" s="27">
        <v>6</v>
      </c>
      <c r="K27" s="111">
        <f>I27*AF18</f>
        <v>361.59999999999997</v>
      </c>
      <c r="L27" s="30">
        <v>2.66</v>
      </c>
      <c r="M27" s="27">
        <v>7.1</v>
      </c>
      <c r="N27" s="111">
        <f>L27*AF18</f>
        <v>425.6</v>
      </c>
      <c r="O27" s="31">
        <v>2.75</v>
      </c>
      <c r="P27" s="27">
        <v>7.4</v>
      </c>
      <c r="Q27" s="131">
        <f>O27*AF18</f>
        <v>440</v>
      </c>
      <c r="R27" s="29">
        <v>3.37</v>
      </c>
      <c r="S27" s="32">
        <v>9.1999999999999993</v>
      </c>
      <c r="T27" s="111">
        <f>R27*AF18</f>
        <v>539.20000000000005</v>
      </c>
      <c r="U27" s="33">
        <v>4.08</v>
      </c>
      <c r="V27" s="27">
        <v>11.4</v>
      </c>
      <c r="W27" s="111">
        <f>U27*AF18</f>
        <v>652.79999999999995</v>
      </c>
      <c r="X27" s="33">
        <v>4.87</v>
      </c>
      <c r="Y27" s="27">
        <v>14</v>
      </c>
      <c r="Z27" s="111">
        <f>X27*AF18</f>
        <v>779.2</v>
      </c>
      <c r="AA27" s="25">
        <v>125</v>
      </c>
      <c r="AE27" s="7"/>
    </row>
    <row r="28" spans="1:35" ht="21.1" customHeight="1" x14ac:dyDescent="0.25">
      <c r="A28" s="116"/>
      <c r="B28" s="25">
        <v>140</v>
      </c>
      <c r="C28" s="126"/>
      <c r="D28" s="27"/>
      <c r="E28" s="111"/>
      <c r="F28" s="78">
        <v>2.31</v>
      </c>
      <c r="G28" s="27">
        <v>5.4</v>
      </c>
      <c r="H28" s="111">
        <f>F28*AF18</f>
        <v>369.6</v>
      </c>
      <c r="I28" s="29">
        <v>2.83</v>
      </c>
      <c r="J28" s="27">
        <v>6.7</v>
      </c>
      <c r="K28" s="111">
        <f>I28*AF18</f>
        <v>452.8</v>
      </c>
      <c r="L28" s="30">
        <v>3.35</v>
      </c>
      <c r="M28" s="27">
        <v>8</v>
      </c>
      <c r="N28" s="111">
        <f>L28*AF18</f>
        <v>536</v>
      </c>
      <c r="O28" s="31">
        <v>3.46</v>
      </c>
      <c r="P28" s="27">
        <v>8.3000000000000007</v>
      </c>
      <c r="Q28" s="131">
        <f>O28*AF18</f>
        <v>553.6</v>
      </c>
      <c r="R28" s="29">
        <v>4.22</v>
      </c>
      <c r="S28" s="32">
        <v>10.3</v>
      </c>
      <c r="T28" s="111">
        <f>R28*AF18</f>
        <v>675.19999999999993</v>
      </c>
      <c r="U28" s="33">
        <v>5.08</v>
      </c>
      <c r="V28" s="27">
        <v>12.7</v>
      </c>
      <c r="W28" s="111">
        <f>U28*AF18</f>
        <v>812.8</v>
      </c>
      <c r="X28" s="33">
        <v>6.12</v>
      </c>
      <c r="Y28" s="27">
        <v>15.7</v>
      </c>
      <c r="Z28" s="136">
        <f>X28*AF18</f>
        <v>979.2</v>
      </c>
      <c r="AA28" s="25">
        <v>140</v>
      </c>
      <c r="AE28" s="7"/>
    </row>
    <row r="29" spans="1:35" ht="21.1" customHeight="1" x14ac:dyDescent="0.25">
      <c r="A29" s="116"/>
      <c r="B29" s="25">
        <v>160</v>
      </c>
      <c r="C29" s="126"/>
      <c r="D29" s="27"/>
      <c r="E29" s="136"/>
      <c r="F29" s="78">
        <v>3.03</v>
      </c>
      <c r="G29" s="27">
        <v>6.2</v>
      </c>
      <c r="H29" s="111">
        <f>F29*AF18</f>
        <v>484.79999999999995</v>
      </c>
      <c r="I29" s="29">
        <v>3.71</v>
      </c>
      <c r="J29" s="27">
        <v>7.7</v>
      </c>
      <c r="K29" s="111">
        <f>I29*AF18</f>
        <v>593.6</v>
      </c>
      <c r="L29" s="30">
        <v>4.3499999999999996</v>
      </c>
      <c r="M29" s="27">
        <v>9.1</v>
      </c>
      <c r="N29" s="111">
        <f>L29*AF18</f>
        <v>696</v>
      </c>
      <c r="O29" s="31">
        <v>4.51</v>
      </c>
      <c r="P29" s="27">
        <v>9.5</v>
      </c>
      <c r="Q29" s="131">
        <f>O29*AF18</f>
        <v>721.59999999999991</v>
      </c>
      <c r="R29" s="29">
        <v>5.5</v>
      </c>
      <c r="S29" s="32">
        <v>11.8</v>
      </c>
      <c r="T29" s="111">
        <f>R29*AF18</f>
        <v>880</v>
      </c>
      <c r="U29" s="33">
        <v>6.67</v>
      </c>
      <c r="V29" s="27">
        <v>14.6</v>
      </c>
      <c r="W29" s="111">
        <f>U29*AF18</f>
        <v>1067.2</v>
      </c>
      <c r="X29" s="33">
        <v>7.97</v>
      </c>
      <c r="Y29" s="27">
        <v>17.899999999999999</v>
      </c>
      <c r="Z29" s="111">
        <f>X29*AF18</f>
        <v>1275.2</v>
      </c>
      <c r="AA29" s="25">
        <v>160</v>
      </c>
      <c r="AE29" s="7"/>
    </row>
    <row r="30" spans="1:35" ht="21.1" customHeight="1" x14ac:dyDescent="0.25">
      <c r="A30" s="116"/>
      <c r="B30" s="25">
        <v>180</v>
      </c>
      <c r="C30" s="126"/>
      <c r="D30" s="27"/>
      <c r="E30" s="111"/>
      <c r="F30" s="78">
        <v>3.78</v>
      </c>
      <c r="G30" s="27">
        <v>6.9</v>
      </c>
      <c r="H30" s="111">
        <f>F30*AF18</f>
        <v>604.79999999999995</v>
      </c>
      <c r="I30" s="29">
        <v>4.66</v>
      </c>
      <c r="J30" s="27">
        <v>8.6</v>
      </c>
      <c r="K30" s="111">
        <f>I30*AF18</f>
        <v>745.6</v>
      </c>
      <c r="L30" s="30">
        <v>5.47</v>
      </c>
      <c r="M30" s="27">
        <v>10.199999999999999</v>
      </c>
      <c r="N30" s="111">
        <f>L30*AF18</f>
        <v>875.19999999999993</v>
      </c>
      <c r="O30" s="31">
        <v>5.71</v>
      </c>
      <c r="P30" s="27">
        <v>10.7</v>
      </c>
      <c r="Q30" s="131">
        <f>O30*AF18</f>
        <v>913.6</v>
      </c>
      <c r="R30" s="29">
        <v>6.98</v>
      </c>
      <c r="S30" s="32">
        <v>13.3</v>
      </c>
      <c r="T30" s="111">
        <f>R30*AF18</f>
        <v>1116.8000000000002</v>
      </c>
      <c r="U30" s="33">
        <v>8.43</v>
      </c>
      <c r="V30" s="27">
        <v>16.399999999999999</v>
      </c>
      <c r="W30" s="111">
        <f>U30*AF18</f>
        <v>1348.8</v>
      </c>
      <c r="X30" s="33">
        <v>10.1</v>
      </c>
      <c r="Y30" s="27">
        <v>20.100000000000001</v>
      </c>
      <c r="Z30" s="111">
        <f>X30*AF18</f>
        <v>1616</v>
      </c>
      <c r="AA30" s="25">
        <v>180</v>
      </c>
      <c r="AE30" s="7"/>
    </row>
    <row r="31" spans="1:35" ht="21.1" customHeight="1" x14ac:dyDescent="0.25">
      <c r="A31" s="116"/>
      <c r="B31" s="25">
        <v>200</v>
      </c>
      <c r="C31" s="126"/>
      <c r="D31" s="27"/>
      <c r="E31" s="111"/>
      <c r="F31" s="78">
        <v>4.68</v>
      </c>
      <c r="G31" s="27">
        <v>7.7</v>
      </c>
      <c r="H31" s="111">
        <f>F31*AF18</f>
        <v>748.8</v>
      </c>
      <c r="I31" s="29">
        <v>5.77</v>
      </c>
      <c r="J31" s="27">
        <v>9.6</v>
      </c>
      <c r="K31" s="111">
        <f>I31*AF18</f>
        <v>923.19999999999993</v>
      </c>
      <c r="L31" s="30">
        <v>6.78</v>
      </c>
      <c r="M31" s="27">
        <v>11.4</v>
      </c>
      <c r="N31" s="111">
        <f>L31*AF18</f>
        <v>1084.8</v>
      </c>
      <c r="O31" s="31">
        <v>7.04</v>
      </c>
      <c r="P31" s="27">
        <v>11.9</v>
      </c>
      <c r="Q31" s="131">
        <f>O31*AF18</f>
        <v>1126.4000000000001</v>
      </c>
      <c r="R31" s="29">
        <v>8.56</v>
      </c>
      <c r="S31" s="32">
        <v>14.7</v>
      </c>
      <c r="T31" s="111">
        <f>R31*AF18</f>
        <v>1369.6000000000001</v>
      </c>
      <c r="U31" s="79">
        <v>10.4</v>
      </c>
      <c r="V31" s="27">
        <v>18.2</v>
      </c>
      <c r="W31" s="111">
        <f>U31*AF18</f>
        <v>1664</v>
      </c>
      <c r="X31" s="79">
        <v>12.5</v>
      </c>
      <c r="Y31" s="27">
        <v>22.4</v>
      </c>
      <c r="Z31" s="111">
        <f>X31*AF18</f>
        <v>2000</v>
      </c>
      <c r="AA31" s="25">
        <v>200</v>
      </c>
      <c r="AE31" s="7"/>
    </row>
    <row r="32" spans="1:35" ht="21.1" customHeight="1" x14ac:dyDescent="0.25">
      <c r="A32" s="116"/>
      <c r="B32" s="25">
        <v>225</v>
      </c>
      <c r="C32" s="126">
        <v>4.76</v>
      </c>
      <c r="D32" s="27">
        <v>6.9</v>
      </c>
      <c r="E32" s="111">
        <f>C32*AF18</f>
        <v>761.59999999999991</v>
      </c>
      <c r="F32" s="78">
        <v>5.88</v>
      </c>
      <c r="G32" s="27">
        <v>8.6</v>
      </c>
      <c r="H32" s="111">
        <f>F32*AF18</f>
        <v>940.8</v>
      </c>
      <c r="I32" s="29">
        <v>7.29</v>
      </c>
      <c r="J32" s="27">
        <v>10.8</v>
      </c>
      <c r="K32" s="111">
        <f>I32*AF18</f>
        <v>1166.4000000000001</v>
      </c>
      <c r="L32" s="30">
        <v>8.5500000000000007</v>
      </c>
      <c r="M32" s="27">
        <v>12.8</v>
      </c>
      <c r="N32" s="111">
        <f>L32*AF18</f>
        <v>1368</v>
      </c>
      <c r="O32" s="31">
        <v>8.94</v>
      </c>
      <c r="P32" s="27">
        <v>13.4</v>
      </c>
      <c r="Q32" s="131">
        <f>O32*AF18</f>
        <v>1430.3999999999999</v>
      </c>
      <c r="R32" s="80">
        <v>10.9</v>
      </c>
      <c r="S32" s="32">
        <v>16.600000000000001</v>
      </c>
      <c r="T32" s="111">
        <f>R32*AF18</f>
        <v>1744</v>
      </c>
      <c r="U32" s="79">
        <v>13.2</v>
      </c>
      <c r="V32" s="27">
        <v>20.5</v>
      </c>
      <c r="W32" s="111">
        <f>U32*AF18</f>
        <v>2112</v>
      </c>
      <c r="X32" s="79">
        <v>15.8</v>
      </c>
      <c r="Y32" s="27">
        <v>25.2</v>
      </c>
      <c r="Z32" s="111">
        <f>X32*AF18</f>
        <v>2528</v>
      </c>
      <c r="AA32" s="25">
        <v>225</v>
      </c>
      <c r="AE32" s="7"/>
    </row>
    <row r="33" spans="1:31" ht="21.1" customHeight="1" x14ac:dyDescent="0.25">
      <c r="A33" s="116"/>
      <c r="B33" s="25">
        <v>250</v>
      </c>
      <c r="C33" s="126">
        <v>5.9</v>
      </c>
      <c r="D33" s="27">
        <v>7.7</v>
      </c>
      <c r="E33" s="111">
        <f>C33*AF18</f>
        <v>944</v>
      </c>
      <c r="F33" s="78">
        <v>7.29</v>
      </c>
      <c r="G33" s="27">
        <v>9.6</v>
      </c>
      <c r="H33" s="111">
        <f>F33*AF18</f>
        <v>1166.4000000000001</v>
      </c>
      <c r="I33" s="29">
        <v>8.92</v>
      </c>
      <c r="J33" s="27">
        <v>11.9</v>
      </c>
      <c r="K33" s="111">
        <f>I33*AF18</f>
        <v>1427.2</v>
      </c>
      <c r="L33" s="30">
        <v>10.6</v>
      </c>
      <c r="M33" s="27">
        <v>14.2</v>
      </c>
      <c r="N33" s="111">
        <f>L33*AF18</f>
        <v>1696</v>
      </c>
      <c r="O33" s="81">
        <v>11</v>
      </c>
      <c r="P33" s="27">
        <v>14.8</v>
      </c>
      <c r="Q33" s="131">
        <f>O33*AF18</f>
        <v>1760</v>
      </c>
      <c r="R33" s="80">
        <v>13.4</v>
      </c>
      <c r="S33" s="32">
        <v>18.399999999999999</v>
      </c>
      <c r="T33" s="111">
        <f>R33*AF18</f>
        <v>2144</v>
      </c>
      <c r="U33" s="79">
        <v>16.2</v>
      </c>
      <c r="V33" s="27">
        <v>22.7</v>
      </c>
      <c r="W33" s="111">
        <f>U33*AF18</f>
        <v>2592</v>
      </c>
      <c r="X33" s="79">
        <v>19.399999999999999</v>
      </c>
      <c r="Y33" s="27">
        <v>27.9</v>
      </c>
      <c r="Z33" s="136">
        <f>X33*AF18</f>
        <v>3104</v>
      </c>
      <c r="AA33" s="25">
        <v>250</v>
      </c>
      <c r="AE33" s="7"/>
    </row>
    <row r="34" spans="1:31" ht="21.1" customHeight="1" x14ac:dyDescent="0.25">
      <c r="A34" s="116"/>
      <c r="B34" s="25">
        <v>280</v>
      </c>
      <c r="C34" s="126">
        <v>7.38</v>
      </c>
      <c r="D34" s="27">
        <v>8.6</v>
      </c>
      <c r="E34" s="111">
        <f>C34*AF18</f>
        <v>1180.8</v>
      </c>
      <c r="F34" s="78">
        <v>9.09</v>
      </c>
      <c r="G34" s="27">
        <v>10.7</v>
      </c>
      <c r="H34" s="111">
        <f>F34*AF18</f>
        <v>1454.4</v>
      </c>
      <c r="I34" s="80">
        <v>11.3</v>
      </c>
      <c r="J34" s="27">
        <v>13.4</v>
      </c>
      <c r="K34" s="111">
        <f>I34*AF18</f>
        <v>1808</v>
      </c>
      <c r="L34" s="30">
        <v>13.2</v>
      </c>
      <c r="M34" s="27">
        <v>15.9</v>
      </c>
      <c r="N34" s="111">
        <f>L34*AF18</f>
        <v>2112</v>
      </c>
      <c r="O34" s="81">
        <v>13.8</v>
      </c>
      <c r="P34" s="27">
        <v>16.600000000000001</v>
      </c>
      <c r="Q34" s="131">
        <f>O34*AF18</f>
        <v>2208</v>
      </c>
      <c r="R34" s="80">
        <v>16.8</v>
      </c>
      <c r="S34" s="32">
        <v>20.6</v>
      </c>
      <c r="T34" s="111">
        <f>R34*AF18</f>
        <v>2688</v>
      </c>
      <c r="U34" s="79">
        <v>20.3</v>
      </c>
      <c r="V34" s="27">
        <v>25.4</v>
      </c>
      <c r="W34" s="111">
        <f>U34*AF18</f>
        <v>3248</v>
      </c>
      <c r="X34" s="79">
        <v>24.4</v>
      </c>
      <c r="Y34" s="27">
        <v>31.3</v>
      </c>
      <c r="Z34" s="111">
        <f>X34*AF18</f>
        <v>3904</v>
      </c>
      <c r="AA34" s="25">
        <v>280</v>
      </c>
      <c r="AE34" s="7"/>
    </row>
    <row r="35" spans="1:31" ht="21.1" customHeight="1" x14ac:dyDescent="0.25">
      <c r="A35" s="116"/>
      <c r="B35" s="25">
        <v>315</v>
      </c>
      <c r="C35" s="126">
        <v>9.35</v>
      </c>
      <c r="D35" s="27">
        <v>9.6999999999999993</v>
      </c>
      <c r="E35" s="136">
        <f>C35*AF18</f>
        <v>1496</v>
      </c>
      <c r="F35" s="78">
        <v>11.6</v>
      </c>
      <c r="G35" s="27">
        <v>12.1</v>
      </c>
      <c r="H35" s="111">
        <f>F35*AF18</f>
        <v>1856</v>
      </c>
      <c r="I35" s="80">
        <v>14.2</v>
      </c>
      <c r="J35" s="27">
        <v>15</v>
      </c>
      <c r="K35" s="111">
        <f>I35*AF18</f>
        <v>2272</v>
      </c>
      <c r="L35" s="30">
        <v>16.7</v>
      </c>
      <c r="M35" s="27">
        <v>17.899999999999999</v>
      </c>
      <c r="N35" s="111">
        <f>L35*AF18</f>
        <v>2672</v>
      </c>
      <c r="O35" s="81">
        <v>17.399999999999999</v>
      </c>
      <c r="P35" s="27">
        <v>18.7</v>
      </c>
      <c r="Q35" s="131">
        <f>O35*AF18</f>
        <v>2784</v>
      </c>
      <c r="R35" s="80">
        <v>21.3</v>
      </c>
      <c r="S35" s="32">
        <v>23.2</v>
      </c>
      <c r="T35" s="111">
        <f>R35*AF18</f>
        <v>3408</v>
      </c>
      <c r="U35" s="79">
        <v>25.7</v>
      </c>
      <c r="V35" s="27">
        <v>28.6</v>
      </c>
      <c r="W35" s="111">
        <f>U35*AF18</f>
        <v>4112</v>
      </c>
      <c r="X35" s="79">
        <v>30.8</v>
      </c>
      <c r="Y35" s="27">
        <v>35.200000000000003</v>
      </c>
      <c r="Z35" s="111">
        <f>X35*AF18</f>
        <v>4928</v>
      </c>
      <c r="AA35" s="25">
        <v>315</v>
      </c>
      <c r="AE35" s="7"/>
    </row>
    <row r="36" spans="1:31" ht="21.1" customHeight="1" x14ac:dyDescent="0.25">
      <c r="A36" s="116"/>
      <c r="B36" s="25">
        <v>355</v>
      </c>
      <c r="C36" s="126">
        <v>11.8</v>
      </c>
      <c r="D36" s="27">
        <v>10.9</v>
      </c>
      <c r="E36" s="111">
        <f>C36*AF18</f>
        <v>1888</v>
      </c>
      <c r="F36" s="78">
        <v>14.6</v>
      </c>
      <c r="G36" s="27">
        <v>13.6</v>
      </c>
      <c r="H36" s="111">
        <f>F36*AF18</f>
        <v>2336</v>
      </c>
      <c r="I36" s="80">
        <v>18</v>
      </c>
      <c r="J36" s="27">
        <v>16.899999999999999</v>
      </c>
      <c r="K36" s="111">
        <f>I36*AF18</f>
        <v>2880</v>
      </c>
      <c r="L36" s="30">
        <v>21.2</v>
      </c>
      <c r="M36" s="27">
        <v>20.100000000000001</v>
      </c>
      <c r="N36" s="111">
        <f>L36*AF18</f>
        <v>3392</v>
      </c>
      <c r="O36" s="81">
        <v>22.2</v>
      </c>
      <c r="P36" s="27">
        <v>21.1</v>
      </c>
      <c r="Q36" s="131">
        <f>O36*AF18</f>
        <v>3552</v>
      </c>
      <c r="R36" s="80">
        <v>27</v>
      </c>
      <c r="S36" s="32">
        <v>26.1</v>
      </c>
      <c r="T36" s="111">
        <f>R36*AF18</f>
        <v>4320</v>
      </c>
      <c r="U36" s="79">
        <v>32.6</v>
      </c>
      <c r="V36" s="27">
        <v>32.200000000000003</v>
      </c>
      <c r="W36" s="111">
        <f>U36*AF18</f>
        <v>5216</v>
      </c>
      <c r="X36" s="79">
        <v>39.200000000000003</v>
      </c>
      <c r="Y36" s="27">
        <v>39.700000000000003</v>
      </c>
      <c r="Z36" s="111">
        <f>X36*AF18</f>
        <v>6272</v>
      </c>
      <c r="AA36" s="25">
        <v>355</v>
      </c>
      <c r="AE36" s="7"/>
    </row>
    <row r="37" spans="1:31" ht="21.1" customHeight="1" x14ac:dyDescent="0.25">
      <c r="A37" s="116"/>
      <c r="B37" s="25">
        <v>400</v>
      </c>
      <c r="C37" s="126">
        <v>15.1</v>
      </c>
      <c r="D37" s="27">
        <v>12.3</v>
      </c>
      <c r="E37" s="111">
        <f>C37*AF18</f>
        <v>2416</v>
      </c>
      <c r="F37" s="78">
        <v>18.600000000000001</v>
      </c>
      <c r="G37" s="27">
        <v>15.3</v>
      </c>
      <c r="H37" s="111">
        <f>F37*AF18</f>
        <v>2976</v>
      </c>
      <c r="I37" s="80">
        <v>22.9</v>
      </c>
      <c r="J37" s="27">
        <v>19.100000000000001</v>
      </c>
      <c r="K37" s="111">
        <f>I37*AF18</f>
        <v>3664</v>
      </c>
      <c r="L37" s="30">
        <v>26.9</v>
      </c>
      <c r="M37" s="27">
        <v>22.7</v>
      </c>
      <c r="N37" s="111">
        <f>L37*AF18</f>
        <v>4304</v>
      </c>
      <c r="O37" s="81">
        <v>28</v>
      </c>
      <c r="P37" s="27">
        <v>23.7</v>
      </c>
      <c r="Q37" s="131">
        <f>O37*AF18</f>
        <v>4480</v>
      </c>
      <c r="R37" s="80">
        <v>34.200000000000003</v>
      </c>
      <c r="S37" s="32">
        <v>29.4</v>
      </c>
      <c r="T37" s="111">
        <f>R37*AF18</f>
        <v>5472</v>
      </c>
      <c r="U37" s="79">
        <v>41.4</v>
      </c>
      <c r="V37" s="27">
        <v>36.299999999999997</v>
      </c>
      <c r="W37" s="111">
        <f>U37*AF18</f>
        <v>6624</v>
      </c>
      <c r="X37" s="79">
        <v>49.7</v>
      </c>
      <c r="Y37" s="27">
        <v>44.7</v>
      </c>
      <c r="Z37" s="111">
        <f>X37*AF18</f>
        <v>7952</v>
      </c>
      <c r="AA37" s="25">
        <v>400</v>
      </c>
      <c r="AE37" s="7"/>
    </row>
    <row r="38" spans="1:31" ht="21.1" customHeight="1" x14ac:dyDescent="0.25">
      <c r="A38" s="116"/>
      <c r="B38" s="25">
        <v>450</v>
      </c>
      <c r="C38" s="126">
        <v>19</v>
      </c>
      <c r="D38" s="27">
        <v>13.8</v>
      </c>
      <c r="E38" s="111">
        <f>C38*AF18</f>
        <v>3040</v>
      </c>
      <c r="F38" s="78">
        <v>23.5</v>
      </c>
      <c r="G38" s="27">
        <v>17.2</v>
      </c>
      <c r="H38" s="111">
        <f>F38*AF18</f>
        <v>3760</v>
      </c>
      <c r="I38" s="80">
        <v>29</v>
      </c>
      <c r="J38" s="27">
        <v>21.5</v>
      </c>
      <c r="K38" s="111">
        <f>I38*AF18</f>
        <v>4640</v>
      </c>
      <c r="L38" s="30">
        <v>34</v>
      </c>
      <c r="M38" s="27">
        <v>25.5</v>
      </c>
      <c r="N38" s="111">
        <f>L38*AF18</f>
        <v>5440</v>
      </c>
      <c r="O38" s="81">
        <v>35.5</v>
      </c>
      <c r="P38" s="27">
        <v>26.7</v>
      </c>
      <c r="Q38" s="131">
        <f>O38*AF18</f>
        <v>5680</v>
      </c>
      <c r="R38" s="80">
        <v>43.3</v>
      </c>
      <c r="S38" s="32">
        <v>33.1</v>
      </c>
      <c r="T38" s="111">
        <f>R38*AF18</f>
        <v>6928</v>
      </c>
      <c r="U38" s="79">
        <v>52.4</v>
      </c>
      <c r="V38" s="27">
        <v>40.9</v>
      </c>
      <c r="W38" s="111">
        <f>U38*AF18</f>
        <v>8384</v>
      </c>
      <c r="X38" s="79"/>
      <c r="Y38" s="27"/>
      <c r="Z38" s="136"/>
      <c r="AA38" s="25">
        <v>450</v>
      </c>
      <c r="AE38" s="7"/>
    </row>
    <row r="39" spans="1:31" ht="21.1" customHeight="1" x14ac:dyDescent="0.25">
      <c r="A39" s="116"/>
      <c r="B39" s="25">
        <v>500</v>
      </c>
      <c r="C39" s="126">
        <v>23.4</v>
      </c>
      <c r="D39" s="27">
        <v>15.3</v>
      </c>
      <c r="E39" s="111">
        <f>C39*AF18</f>
        <v>3744</v>
      </c>
      <c r="F39" s="78">
        <v>29</v>
      </c>
      <c r="G39" s="27">
        <v>19.100000000000001</v>
      </c>
      <c r="H39" s="111">
        <f>F39*AF18</f>
        <v>4640</v>
      </c>
      <c r="I39" s="80">
        <v>35.799999999999997</v>
      </c>
      <c r="J39" s="27">
        <v>23.9</v>
      </c>
      <c r="K39" s="111">
        <f>I39*AF18</f>
        <v>5728</v>
      </c>
      <c r="L39" s="30">
        <v>42</v>
      </c>
      <c r="M39" s="27">
        <v>28.3</v>
      </c>
      <c r="N39" s="111">
        <f>L39*AF18</f>
        <v>6720</v>
      </c>
      <c r="O39" s="81">
        <v>43.9</v>
      </c>
      <c r="P39" s="27">
        <v>29.7</v>
      </c>
      <c r="Q39" s="131">
        <f>O39*AF18</f>
        <v>7024</v>
      </c>
      <c r="R39" s="80">
        <v>53.5</v>
      </c>
      <c r="S39" s="32">
        <v>36.799999999999997</v>
      </c>
      <c r="T39" s="111">
        <f>R39*AF18</f>
        <v>8560</v>
      </c>
      <c r="U39" s="79">
        <v>64.7</v>
      </c>
      <c r="V39" s="27">
        <v>45.4</v>
      </c>
      <c r="W39" s="111">
        <f>U39*AF18</f>
        <v>10352</v>
      </c>
      <c r="X39" s="79"/>
      <c r="Y39" s="27"/>
      <c r="Z39" s="111"/>
      <c r="AA39" s="25">
        <v>500</v>
      </c>
      <c r="AE39" s="7"/>
    </row>
    <row r="40" spans="1:31" ht="21.1" customHeight="1" x14ac:dyDescent="0.25">
      <c r="A40" s="116"/>
      <c r="B40" s="25">
        <v>560</v>
      </c>
      <c r="C40" s="126">
        <v>29.4</v>
      </c>
      <c r="D40" s="27">
        <v>17.2</v>
      </c>
      <c r="E40" s="111">
        <f>C40*AF18</f>
        <v>4704</v>
      </c>
      <c r="F40" s="78">
        <v>36.299999999999997</v>
      </c>
      <c r="G40" s="32">
        <v>21.4</v>
      </c>
      <c r="H40" s="111">
        <f>F40*AF18</f>
        <v>5808</v>
      </c>
      <c r="I40" s="82">
        <v>44.8</v>
      </c>
      <c r="J40" s="32">
        <v>26.7</v>
      </c>
      <c r="K40" s="111">
        <f>I40*AF18</f>
        <v>7168</v>
      </c>
      <c r="L40" s="30">
        <v>52.6</v>
      </c>
      <c r="M40" s="32">
        <v>31.7</v>
      </c>
      <c r="N40" s="111">
        <f>L40*AF18</f>
        <v>8416</v>
      </c>
      <c r="O40" s="30">
        <v>55</v>
      </c>
      <c r="P40" s="32">
        <v>33.200000000000003</v>
      </c>
      <c r="Q40" s="131">
        <f>O40*AF18</f>
        <v>8800</v>
      </c>
      <c r="R40" s="30">
        <v>67.099999999999994</v>
      </c>
      <c r="S40" s="32">
        <v>41.2</v>
      </c>
      <c r="T40" s="111">
        <f>R40*AF18</f>
        <v>10736</v>
      </c>
      <c r="U40" s="26">
        <v>81</v>
      </c>
      <c r="V40" s="32">
        <v>50.8</v>
      </c>
      <c r="W40" s="111">
        <f>U40*AF18</f>
        <v>12960</v>
      </c>
      <c r="X40" s="26"/>
      <c r="Y40" s="32"/>
      <c r="Z40" s="111"/>
      <c r="AA40" s="25">
        <v>560</v>
      </c>
      <c r="AE40" s="7"/>
    </row>
    <row r="41" spans="1:31" ht="21.1" customHeight="1" x14ac:dyDescent="0.25">
      <c r="A41" s="116"/>
      <c r="B41" s="25">
        <v>630</v>
      </c>
      <c r="C41" s="126">
        <v>37.1</v>
      </c>
      <c r="D41" s="27">
        <v>19</v>
      </c>
      <c r="E41" s="136">
        <f>C41*AF18</f>
        <v>5936</v>
      </c>
      <c r="F41" s="78">
        <v>46</v>
      </c>
      <c r="G41" s="32">
        <v>24.1</v>
      </c>
      <c r="H41" s="111">
        <f>F41*AF18</f>
        <v>7360</v>
      </c>
      <c r="I41" s="82">
        <v>56.5</v>
      </c>
      <c r="J41" s="32">
        <v>30</v>
      </c>
      <c r="K41" s="111">
        <f>I41*AF18</f>
        <v>9040</v>
      </c>
      <c r="L41" s="30">
        <v>66.599999999999994</v>
      </c>
      <c r="M41" s="32">
        <v>35.700000000000003</v>
      </c>
      <c r="N41" s="111">
        <f>L41*AF18</f>
        <v>10656</v>
      </c>
      <c r="O41" s="30">
        <v>69.599999999999994</v>
      </c>
      <c r="P41" s="32">
        <v>37.4</v>
      </c>
      <c r="Q41" s="131">
        <f>O41*AF18</f>
        <v>11136</v>
      </c>
      <c r="R41" s="30">
        <v>84.8</v>
      </c>
      <c r="S41" s="32">
        <v>46.3</v>
      </c>
      <c r="T41" s="111">
        <f>R41*AF18</f>
        <v>13568</v>
      </c>
      <c r="U41" s="26">
        <v>103</v>
      </c>
      <c r="V41" s="32">
        <v>57.2</v>
      </c>
      <c r="W41" s="111">
        <f>U41*AF18</f>
        <v>16480</v>
      </c>
      <c r="X41" s="26"/>
      <c r="Y41" s="32"/>
      <c r="Z41" s="111"/>
      <c r="AA41" s="25">
        <v>630</v>
      </c>
      <c r="AE41" s="7"/>
    </row>
    <row r="42" spans="1:31" s="6" customFormat="1" ht="21.1" customHeight="1" x14ac:dyDescent="0.25">
      <c r="A42" s="138"/>
      <c r="B42" s="25">
        <v>710</v>
      </c>
      <c r="C42" s="126"/>
      <c r="D42" s="27"/>
      <c r="E42" s="111"/>
      <c r="F42" s="78">
        <v>58.5</v>
      </c>
      <c r="G42" s="27">
        <v>27.2</v>
      </c>
      <c r="H42" s="111">
        <f>F42*AF19</f>
        <v>11115</v>
      </c>
      <c r="I42" s="80">
        <v>72.099999999999994</v>
      </c>
      <c r="J42" s="27">
        <v>33.9</v>
      </c>
      <c r="K42" s="111">
        <f>I42*AF19</f>
        <v>13698.999999999998</v>
      </c>
      <c r="L42" s="30">
        <v>84.7</v>
      </c>
      <c r="M42" s="27">
        <v>40.200000000000003</v>
      </c>
      <c r="N42" s="111">
        <f>L42*AF19</f>
        <v>16093</v>
      </c>
      <c r="O42" s="81">
        <v>88.4</v>
      </c>
      <c r="P42" s="27">
        <v>42.1</v>
      </c>
      <c r="Q42" s="131">
        <f>O42*AF19</f>
        <v>16796</v>
      </c>
      <c r="R42" s="80">
        <v>108</v>
      </c>
      <c r="S42" s="32">
        <v>52.2</v>
      </c>
      <c r="T42" s="111">
        <f>R42*AF19</f>
        <v>20520</v>
      </c>
      <c r="U42" s="79">
        <v>131</v>
      </c>
      <c r="V42" s="27">
        <v>64.5</v>
      </c>
      <c r="W42" s="111">
        <f>U42*AF19</f>
        <v>24890</v>
      </c>
      <c r="X42" s="79"/>
      <c r="Y42" s="27"/>
      <c r="Z42" s="111"/>
      <c r="AA42" s="25">
        <v>710</v>
      </c>
      <c r="AE42" s="95"/>
    </row>
    <row r="43" spans="1:31" s="6" customFormat="1" ht="21.1" customHeight="1" x14ac:dyDescent="0.25">
      <c r="A43" s="138"/>
      <c r="B43" s="25">
        <v>800</v>
      </c>
      <c r="C43" s="126"/>
      <c r="D43" s="27"/>
      <c r="E43" s="111"/>
      <c r="F43" s="78">
        <v>74.099999999999994</v>
      </c>
      <c r="G43" s="27">
        <v>30.6</v>
      </c>
      <c r="H43" s="111">
        <f>F43*AF19</f>
        <v>14078.999999999998</v>
      </c>
      <c r="I43" s="80">
        <v>91.4</v>
      </c>
      <c r="J43" s="27">
        <v>38.1</v>
      </c>
      <c r="K43" s="111">
        <f>I43*AF19</f>
        <v>17366</v>
      </c>
      <c r="L43" s="30">
        <v>108</v>
      </c>
      <c r="M43" s="27">
        <v>45.3</v>
      </c>
      <c r="N43" s="111">
        <f>L43*AF19</f>
        <v>20520</v>
      </c>
      <c r="O43" s="81">
        <v>112</v>
      </c>
      <c r="P43" s="27">
        <v>47.4</v>
      </c>
      <c r="Q43" s="131">
        <f>O43*AF19</f>
        <v>21280</v>
      </c>
      <c r="R43" s="80">
        <v>137</v>
      </c>
      <c r="S43" s="32">
        <v>58.8</v>
      </c>
      <c r="T43" s="111">
        <f>R43*AF19</f>
        <v>26030</v>
      </c>
      <c r="U43" s="79"/>
      <c r="V43" s="27"/>
      <c r="W43" s="111"/>
      <c r="X43" s="79"/>
      <c r="Y43" s="27"/>
      <c r="Z43" s="111"/>
      <c r="AA43" s="25">
        <v>800</v>
      </c>
      <c r="AE43" s="95"/>
    </row>
    <row r="44" spans="1:31" s="6" customFormat="1" ht="21.1" customHeight="1" x14ac:dyDescent="0.25">
      <c r="A44" s="138"/>
      <c r="B44" s="25">
        <v>900</v>
      </c>
      <c r="C44" s="126"/>
      <c r="D44" s="27"/>
      <c r="E44" s="111"/>
      <c r="F44" s="78">
        <v>93.8</v>
      </c>
      <c r="G44" s="27">
        <v>34.4</v>
      </c>
      <c r="H44" s="111">
        <f>F44*AF20</f>
        <v>17822</v>
      </c>
      <c r="I44" s="80">
        <v>116</v>
      </c>
      <c r="J44" s="27">
        <v>42.9</v>
      </c>
      <c r="K44" s="111">
        <f>I44*AF20</f>
        <v>22040</v>
      </c>
      <c r="L44" s="30">
        <v>136</v>
      </c>
      <c r="M44" s="27">
        <v>51</v>
      </c>
      <c r="N44" s="111">
        <f>L44*AF20</f>
        <v>25840</v>
      </c>
      <c r="O44" s="81">
        <v>142</v>
      </c>
      <c r="P44" s="27">
        <v>53.3</v>
      </c>
      <c r="Q44" s="131">
        <f>O44*AF20</f>
        <v>26980</v>
      </c>
      <c r="R44" s="80">
        <v>173</v>
      </c>
      <c r="S44" s="32">
        <v>66.099999999999994</v>
      </c>
      <c r="T44" s="111">
        <f>R44*AF20</f>
        <v>32870</v>
      </c>
      <c r="U44" s="79"/>
      <c r="V44" s="27"/>
      <c r="W44" s="111"/>
      <c r="X44" s="79"/>
      <c r="Y44" s="27"/>
      <c r="Z44" s="136"/>
      <c r="AA44" s="25">
        <v>900</v>
      </c>
      <c r="AE44" s="95"/>
    </row>
    <row r="45" spans="1:31" s="6" customFormat="1" ht="21.1" customHeight="1" x14ac:dyDescent="0.25">
      <c r="A45" s="138"/>
      <c r="B45" s="25">
        <v>1000</v>
      </c>
      <c r="C45" s="126"/>
      <c r="D45" s="27"/>
      <c r="E45" s="111"/>
      <c r="F45" s="78">
        <v>116</v>
      </c>
      <c r="G45" s="27">
        <v>38.200000000000003</v>
      </c>
      <c r="H45" s="111">
        <f>F45*AF20</f>
        <v>22040</v>
      </c>
      <c r="I45" s="80">
        <v>143</v>
      </c>
      <c r="J45" s="27">
        <v>47.7</v>
      </c>
      <c r="K45" s="111">
        <f>I45*AF20</f>
        <v>27170</v>
      </c>
      <c r="L45" s="30">
        <v>168</v>
      </c>
      <c r="M45" s="27">
        <v>56.6</v>
      </c>
      <c r="N45" s="111">
        <f>L45*AF20</f>
        <v>31920</v>
      </c>
      <c r="O45" s="81">
        <v>175</v>
      </c>
      <c r="P45" s="27">
        <v>59.3</v>
      </c>
      <c r="Q45" s="131">
        <f>O45*AF20</f>
        <v>33250</v>
      </c>
      <c r="R45" s="80">
        <v>214</v>
      </c>
      <c r="S45" s="32">
        <v>73.5</v>
      </c>
      <c r="T45" s="111">
        <f>R45*AF20</f>
        <v>40660</v>
      </c>
      <c r="U45" s="79"/>
      <c r="V45" s="27"/>
      <c r="W45" s="111"/>
      <c r="X45" s="79"/>
      <c r="Y45" s="27"/>
      <c r="Z45" s="111"/>
      <c r="AA45" s="25">
        <v>1000</v>
      </c>
      <c r="AE45" s="95"/>
    </row>
    <row r="46" spans="1:31" s="6" customFormat="1" ht="21.1" customHeight="1" x14ac:dyDescent="0.25">
      <c r="A46" s="138"/>
      <c r="B46" s="25">
        <v>1200</v>
      </c>
      <c r="C46" s="126"/>
      <c r="D46" s="27"/>
      <c r="E46" s="111"/>
      <c r="F46" s="78">
        <v>167</v>
      </c>
      <c r="G46" s="32">
        <v>45.9</v>
      </c>
      <c r="H46" s="111">
        <f>F46*AF20</f>
        <v>31730</v>
      </c>
      <c r="I46" s="82">
        <v>206</v>
      </c>
      <c r="J46" s="32">
        <v>52.2</v>
      </c>
      <c r="K46" s="111">
        <f>I46*AF20</f>
        <v>39140</v>
      </c>
      <c r="L46" s="30">
        <v>242</v>
      </c>
      <c r="M46" s="32">
        <v>68</v>
      </c>
      <c r="N46" s="111">
        <f>L46*AF20</f>
        <v>45980</v>
      </c>
      <c r="O46" s="30">
        <v>252</v>
      </c>
      <c r="P46" s="32">
        <v>71.099999999999994</v>
      </c>
      <c r="Q46" s="131">
        <f>O46*AF20</f>
        <v>47880</v>
      </c>
      <c r="R46" s="30"/>
      <c r="S46" s="32"/>
      <c r="T46" s="111"/>
      <c r="U46" s="26"/>
      <c r="V46" s="32"/>
      <c r="W46" s="111"/>
      <c r="X46" s="26"/>
      <c r="Y46" s="32"/>
      <c r="Z46" s="111"/>
      <c r="AA46" s="25">
        <v>1200</v>
      </c>
      <c r="AE46" s="95"/>
    </row>
    <row r="47" spans="1:31" s="7" customFormat="1" x14ac:dyDescent="0.25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</row>
    <row r="48" spans="1:31" x14ac:dyDescent="0.25">
      <c r="AE48" s="7"/>
    </row>
  </sheetData>
  <mergeCells count="25">
    <mergeCell ref="G4:S4"/>
    <mergeCell ref="J6:O6"/>
    <mergeCell ref="B13:AA13"/>
    <mergeCell ref="I15:K15"/>
    <mergeCell ref="L15:N15"/>
    <mergeCell ref="O15:Q15"/>
    <mergeCell ref="R15:T15"/>
    <mergeCell ref="C15:E15"/>
    <mergeCell ref="AC17:AE17"/>
    <mergeCell ref="X16:Z16"/>
    <mergeCell ref="L16:N16"/>
    <mergeCell ref="U15:W15"/>
    <mergeCell ref="X15:Z15"/>
    <mergeCell ref="C16:E16"/>
    <mergeCell ref="O16:Q16"/>
    <mergeCell ref="R16:T16"/>
    <mergeCell ref="U16:W16"/>
    <mergeCell ref="I16:K16"/>
    <mergeCell ref="F16:H16"/>
    <mergeCell ref="F15:H15"/>
    <mergeCell ref="B14:Z14"/>
    <mergeCell ref="AC18:AE18"/>
    <mergeCell ref="AC19:AE19"/>
    <mergeCell ref="AC20:AE20"/>
    <mergeCell ref="AD15:AF15"/>
  </mergeCells>
  <phoneticPr fontId="12" type="noConversion"/>
  <pageMargins left="0.70866141732283472" right="0.70866141732283472" top="0.74803149606299213" bottom="0.74803149606299213" header="0.31496062992125984" footer="0.31496062992125984"/>
  <pageSetup paperSize="9" scale="4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AE77"/>
  <sheetViews>
    <sheetView topLeftCell="A10" zoomScale="70" zoomScaleNormal="70" workbookViewId="0">
      <selection activeCell="AA21" sqref="AA21"/>
    </sheetView>
  </sheetViews>
  <sheetFormatPr defaultColWidth="9.125" defaultRowHeight="14.3" x14ac:dyDescent="0.25"/>
  <cols>
    <col min="1" max="1" width="3" style="5" customWidth="1"/>
    <col min="2" max="2" width="13.75" style="4" customWidth="1"/>
    <col min="3" max="3" width="8.25" style="5" customWidth="1"/>
    <col min="4" max="4" width="10.125" style="5" customWidth="1"/>
    <col min="5" max="5" width="10.375" style="5" bestFit="1" customWidth="1"/>
    <col min="6" max="6" width="7.375" style="5" customWidth="1"/>
    <col min="7" max="7" width="9.25" style="5" customWidth="1"/>
    <col min="8" max="8" width="11.25" style="5" bestFit="1" customWidth="1"/>
    <col min="9" max="9" width="8.25" style="5" customWidth="1"/>
    <col min="10" max="10" width="10.75" style="5" customWidth="1"/>
    <col min="11" max="11" width="11.25" style="5" bestFit="1" customWidth="1"/>
    <col min="12" max="12" width="8.375" style="5" customWidth="1"/>
    <col min="13" max="13" width="9.875" style="5" customWidth="1"/>
    <col min="14" max="14" width="11.25" style="5" bestFit="1" customWidth="1"/>
    <col min="15" max="15" width="11.375" style="5" customWidth="1"/>
    <col min="16" max="22" width="11.375" style="7" customWidth="1"/>
    <col min="23" max="23" width="11.375" style="5" customWidth="1"/>
    <col min="24" max="24" width="15.125" style="5" customWidth="1"/>
    <col min="25" max="25" width="9.5" style="5" customWidth="1"/>
    <col min="26" max="26" width="16.875" style="5" bestFit="1" customWidth="1"/>
    <col min="27" max="27" width="17.25" style="5" bestFit="1" customWidth="1"/>
    <col min="28" max="242" width="11.375" style="5" customWidth="1"/>
    <col min="243" max="16384" width="9.125" style="5"/>
  </cols>
  <sheetData>
    <row r="1" spans="1:31" ht="14.3" customHeight="1" x14ac:dyDescent="0.35">
      <c r="A1" s="101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</row>
    <row r="2" spans="1:31" ht="14.95" customHeight="1" x14ac:dyDescent="0.25">
      <c r="A2" s="96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56" t="s">
        <v>30</v>
      </c>
      <c r="U2" s="156"/>
      <c r="V2" s="156"/>
      <c r="W2" s="156"/>
      <c r="X2" s="156"/>
      <c r="Y2" s="88"/>
      <c r="Z2" s="11"/>
      <c r="AE2" s="7"/>
    </row>
    <row r="3" spans="1:31" ht="14.1" customHeight="1" x14ac:dyDescent="0.25">
      <c r="A3" s="96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56"/>
      <c r="U3" s="156"/>
      <c r="V3" s="156"/>
      <c r="W3" s="156"/>
      <c r="X3" s="156"/>
      <c r="Y3" s="88"/>
      <c r="Z3" s="10"/>
      <c r="AE3" s="7"/>
    </row>
    <row r="4" spans="1:31" ht="18" customHeight="1" x14ac:dyDescent="0.25">
      <c r="A4" s="96"/>
      <c r="B4" s="103"/>
      <c r="C4" s="103"/>
      <c r="D4" s="103"/>
      <c r="E4" s="103"/>
      <c r="F4" s="103"/>
      <c r="G4" s="103"/>
      <c r="H4" s="157" t="s">
        <v>32</v>
      </c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6"/>
      <c r="U4" s="156"/>
      <c r="V4" s="156"/>
      <c r="W4" s="156"/>
      <c r="X4" s="156"/>
      <c r="Y4" s="88"/>
      <c r="Z4" s="102"/>
      <c r="AE4" s="7"/>
    </row>
    <row r="5" spans="1:31" ht="14.1" customHeight="1" x14ac:dyDescent="0.25">
      <c r="A5" s="96"/>
      <c r="B5" s="103"/>
      <c r="C5" s="103"/>
      <c r="D5" s="103"/>
      <c r="E5" s="103"/>
      <c r="F5" s="103"/>
      <c r="G5" s="103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6"/>
      <c r="U5" s="156"/>
      <c r="V5" s="156"/>
      <c r="W5" s="156"/>
      <c r="X5" s="156"/>
      <c r="Y5" s="88"/>
      <c r="Z5" s="102"/>
      <c r="AE5" s="7"/>
    </row>
    <row r="6" spans="1:31" ht="21.1" customHeight="1" x14ac:dyDescent="0.25">
      <c r="A6" s="96"/>
      <c r="B6" s="103"/>
      <c r="C6" s="103"/>
      <c r="D6" s="103"/>
      <c r="E6" s="103"/>
      <c r="F6" s="103"/>
      <c r="G6" s="103"/>
      <c r="H6" s="104"/>
      <c r="I6" s="104"/>
      <c r="J6" s="104"/>
      <c r="K6" s="157" t="s">
        <v>33</v>
      </c>
      <c r="L6" s="157"/>
      <c r="M6" s="157"/>
      <c r="N6" s="157"/>
      <c r="O6" s="157"/>
      <c r="P6" s="157"/>
      <c r="Q6" s="104"/>
      <c r="R6" s="104"/>
      <c r="S6" s="104"/>
      <c r="T6" s="156"/>
      <c r="U6" s="156"/>
      <c r="V6" s="156"/>
      <c r="W6" s="156"/>
      <c r="X6" s="156"/>
      <c r="Y6" s="88"/>
      <c r="Z6" s="86"/>
      <c r="AE6" s="7"/>
    </row>
    <row r="7" spans="1:31" ht="14.1" customHeight="1" x14ac:dyDescent="0.25">
      <c r="A7" s="98"/>
      <c r="B7" s="103"/>
      <c r="C7" s="103"/>
      <c r="D7" s="103"/>
      <c r="E7" s="103"/>
      <c r="F7" s="103"/>
      <c r="G7" s="103"/>
      <c r="H7" s="104"/>
      <c r="I7" s="104"/>
      <c r="J7" s="104"/>
      <c r="K7" s="157"/>
      <c r="L7" s="157"/>
      <c r="M7" s="157"/>
      <c r="N7" s="157"/>
      <c r="O7" s="157"/>
      <c r="P7" s="157"/>
      <c r="Q7" s="104"/>
      <c r="R7" s="104"/>
      <c r="S7" s="104"/>
      <c r="T7" s="156"/>
      <c r="U7" s="156"/>
      <c r="V7" s="156"/>
      <c r="W7" s="156"/>
      <c r="X7" s="156"/>
      <c r="Y7" s="86"/>
      <c r="Z7" s="86"/>
      <c r="AE7" s="7"/>
    </row>
    <row r="8" spans="1:31" ht="18.7" customHeight="1" x14ac:dyDescent="0.25">
      <c r="A8" s="97"/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156"/>
      <c r="U8" s="156"/>
      <c r="V8" s="156"/>
      <c r="W8" s="156"/>
      <c r="X8" s="156"/>
      <c r="Y8" s="7"/>
      <c r="Z8" s="7"/>
    </row>
    <row r="9" spans="1:31" ht="23.8" customHeight="1" x14ac:dyDescent="0.25">
      <c r="A9" s="87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AA9" s="7"/>
    </row>
    <row r="10" spans="1:31" ht="23.8" customHeight="1" x14ac:dyDescent="0.25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AA10" s="7"/>
    </row>
    <row r="11" spans="1:31" ht="23.8" customHeight="1" x14ac:dyDescent="0.25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AA11" s="7"/>
    </row>
    <row r="12" spans="1:31" ht="23.8" customHeight="1" x14ac:dyDescent="0.25">
      <c r="A12" s="87"/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AA12" s="7"/>
    </row>
    <row r="13" spans="1:31" ht="23.8" customHeight="1" x14ac:dyDescent="0.25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AA13" s="7"/>
    </row>
    <row r="14" spans="1:31" ht="23.8" customHeight="1" x14ac:dyDescent="0.25">
      <c r="A14" s="87"/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AA14" s="7"/>
    </row>
    <row r="15" spans="1:31" ht="23.8" customHeight="1" x14ac:dyDescent="0.25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AA15" s="7"/>
    </row>
    <row r="16" spans="1:31" ht="23.8" customHeight="1" x14ac:dyDescent="0.25">
      <c r="A16" s="87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AA16" s="7"/>
    </row>
    <row r="17" spans="1:27" ht="25.85" x14ac:dyDescent="0.25">
      <c r="B17" s="167" t="s">
        <v>37</v>
      </c>
      <c r="C17" s="167"/>
      <c r="D17" s="167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Z17" s="11"/>
    </row>
    <row r="18" spans="1:27" ht="24.45" customHeight="1" thickBot="1" x14ac:dyDescent="0.3">
      <c r="A18" s="87"/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13"/>
    </row>
    <row r="19" spans="1:27" s="2" customFormat="1" ht="17" thickBot="1" x14ac:dyDescent="0.3">
      <c r="A19" s="8"/>
      <c r="B19" s="34" t="s">
        <v>23</v>
      </c>
      <c r="C19" s="172" t="s">
        <v>0</v>
      </c>
      <c r="D19" s="172"/>
      <c r="E19" s="172"/>
      <c r="F19" s="171" t="s">
        <v>1</v>
      </c>
      <c r="G19" s="172"/>
      <c r="H19" s="173"/>
      <c r="I19" s="172" t="s">
        <v>2</v>
      </c>
      <c r="J19" s="172"/>
      <c r="K19" s="172"/>
      <c r="L19" s="171" t="s">
        <v>3</v>
      </c>
      <c r="M19" s="172"/>
      <c r="N19" s="173"/>
      <c r="O19" s="171" t="s">
        <v>4</v>
      </c>
      <c r="P19" s="172"/>
      <c r="Q19" s="173"/>
      <c r="R19" s="171" t="s">
        <v>5</v>
      </c>
      <c r="S19" s="172"/>
      <c r="T19" s="173"/>
      <c r="U19" s="172" t="s">
        <v>20</v>
      </c>
      <c r="V19" s="172"/>
      <c r="W19" s="173"/>
      <c r="X19" s="35" t="s">
        <v>23</v>
      </c>
      <c r="Y19" s="100"/>
      <c r="Z19" s="10"/>
      <c r="AA19" s="11" t="s">
        <v>15</v>
      </c>
    </row>
    <row r="20" spans="1:27" ht="14.95" thickBot="1" x14ac:dyDescent="0.3">
      <c r="A20" s="3"/>
      <c r="B20" s="23" t="s">
        <v>6</v>
      </c>
      <c r="C20" s="168" t="s">
        <v>7</v>
      </c>
      <c r="D20" s="168"/>
      <c r="E20" s="168"/>
      <c r="F20" s="169" t="s">
        <v>8</v>
      </c>
      <c r="G20" s="168"/>
      <c r="H20" s="170"/>
      <c r="I20" s="168" t="s">
        <v>9</v>
      </c>
      <c r="J20" s="168"/>
      <c r="K20" s="168"/>
      <c r="L20" s="169" t="s">
        <v>10</v>
      </c>
      <c r="M20" s="168"/>
      <c r="N20" s="170"/>
      <c r="O20" s="168" t="s">
        <v>11</v>
      </c>
      <c r="P20" s="168"/>
      <c r="Q20" s="168"/>
      <c r="R20" s="169" t="s">
        <v>12</v>
      </c>
      <c r="S20" s="168"/>
      <c r="T20" s="170"/>
      <c r="U20" s="168" t="s">
        <v>21</v>
      </c>
      <c r="V20" s="168"/>
      <c r="W20" s="168"/>
      <c r="X20" s="24" t="s">
        <v>6</v>
      </c>
      <c r="Y20" s="100"/>
      <c r="Z20" s="12"/>
      <c r="AA20" s="10"/>
    </row>
    <row r="21" spans="1:27" ht="57.75" thickBot="1" x14ac:dyDescent="0.3">
      <c r="A21" s="3"/>
      <c r="B21" s="14" t="s">
        <v>29</v>
      </c>
      <c r="C21" s="15" t="s">
        <v>16</v>
      </c>
      <c r="D21" s="16" t="s">
        <v>17</v>
      </c>
      <c r="E21" s="17" t="s">
        <v>18</v>
      </c>
      <c r="F21" s="145" t="s">
        <v>16</v>
      </c>
      <c r="G21" s="146" t="s">
        <v>17</v>
      </c>
      <c r="H21" s="147" t="s">
        <v>18</v>
      </c>
      <c r="I21" s="148" t="s">
        <v>16</v>
      </c>
      <c r="J21" s="146" t="s">
        <v>17</v>
      </c>
      <c r="K21" s="149" t="s">
        <v>18</v>
      </c>
      <c r="L21" s="145" t="s">
        <v>16</v>
      </c>
      <c r="M21" s="146" t="s">
        <v>17</v>
      </c>
      <c r="N21" s="147" t="s">
        <v>18</v>
      </c>
      <c r="O21" s="148" t="s">
        <v>16</v>
      </c>
      <c r="P21" s="146" t="s">
        <v>17</v>
      </c>
      <c r="Q21" s="149" t="s">
        <v>18</v>
      </c>
      <c r="R21" s="145" t="s">
        <v>16</v>
      </c>
      <c r="S21" s="146" t="s">
        <v>17</v>
      </c>
      <c r="T21" s="147" t="s">
        <v>18</v>
      </c>
      <c r="U21" s="148" t="s">
        <v>16</v>
      </c>
      <c r="V21" s="146" t="s">
        <v>17</v>
      </c>
      <c r="W21" s="149" t="s">
        <v>18</v>
      </c>
      <c r="X21" s="14" t="s">
        <v>29</v>
      </c>
      <c r="Y21" s="100"/>
      <c r="Z21" s="99" t="s">
        <v>13</v>
      </c>
      <c r="AA21" s="9">
        <v>190</v>
      </c>
    </row>
    <row r="22" spans="1:27" ht="18.2" customHeight="1" x14ac:dyDescent="0.25">
      <c r="A22" s="3"/>
      <c r="B22" s="36">
        <v>20</v>
      </c>
      <c r="C22" s="37"/>
      <c r="D22" s="38"/>
      <c r="E22" s="144">
        <f>C22*Z4</f>
        <v>0</v>
      </c>
      <c r="F22" s="39"/>
      <c r="G22" s="40"/>
      <c r="H22" s="42">
        <f>F22*Z4</f>
        <v>0</v>
      </c>
      <c r="I22" s="39"/>
      <c r="J22" s="40"/>
      <c r="K22" s="42">
        <f>I22*Z4</f>
        <v>0</v>
      </c>
      <c r="L22" s="39"/>
      <c r="M22" s="38"/>
      <c r="N22" s="41">
        <f>L22*Z4</f>
        <v>0</v>
      </c>
      <c r="O22" s="39"/>
      <c r="P22" s="38"/>
      <c r="Q22" s="41">
        <f>O22*Z4</f>
        <v>0</v>
      </c>
      <c r="R22" s="142">
        <v>0.11600000000000001</v>
      </c>
      <c r="S22" s="44">
        <v>2</v>
      </c>
      <c r="T22" s="45">
        <f>R22*$AA$21</f>
        <v>22.040000000000003</v>
      </c>
      <c r="U22" s="142">
        <v>0.13200000000000001</v>
      </c>
      <c r="V22" s="44">
        <v>2.2999999999999998</v>
      </c>
      <c r="W22" s="45">
        <f>U22*$AA$21</f>
        <v>25.080000000000002</v>
      </c>
      <c r="X22" s="150">
        <v>20</v>
      </c>
      <c r="Y22" s="100"/>
      <c r="Z22" s="99" t="s">
        <v>14</v>
      </c>
      <c r="AA22" s="9">
        <v>180</v>
      </c>
    </row>
    <row r="23" spans="1:27" ht="18.2" customHeight="1" x14ac:dyDescent="0.25">
      <c r="A23" s="3"/>
      <c r="B23" s="25">
        <v>25</v>
      </c>
      <c r="C23" s="46"/>
      <c r="D23" s="47"/>
      <c r="E23" s="49">
        <f>C23*Z4</f>
        <v>0</v>
      </c>
      <c r="F23" s="46"/>
      <c r="G23" s="47"/>
      <c r="H23" s="49">
        <f>F23*Z4</f>
        <v>0</v>
      </c>
      <c r="I23" s="46"/>
      <c r="J23" s="32"/>
      <c r="K23" s="49">
        <f>I23*Z4</f>
        <v>0</v>
      </c>
      <c r="L23" s="46"/>
      <c r="M23" s="47"/>
      <c r="N23" s="48">
        <f>L23*Z4</f>
        <v>0</v>
      </c>
      <c r="O23" s="50">
        <v>0.14799999999999999</v>
      </c>
      <c r="P23" s="27">
        <v>2</v>
      </c>
      <c r="Q23" s="28">
        <f>O23*$AA$21</f>
        <v>28.119999999999997</v>
      </c>
      <c r="R23" s="58">
        <v>0.16900000000000001</v>
      </c>
      <c r="S23" s="27">
        <v>2.2999999999999998</v>
      </c>
      <c r="T23" s="28">
        <f>R23*$AA$21</f>
        <v>32.11</v>
      </c>
      <c r="U23" s="58">
        <v>0.19800000000000001</v>
      </c>
      <c r="V23" s="27">
        <v>2.8</v>
      </c>
      <c r="W23" s="28">
        <f>U23*$AA$21</f>
        <v>37.620000000000005</v>
      </c>
      <c r="X23" s="151">
        <v>25</v>
      </c>
      <c r="Y23" s="100"/>
      <c r="Z23" s="7"/>
    </row>
    <row r="24" spans="1:27" ht="18.2" customHeight="1" x14ac:dyDescent="0.25">
      <c r="A24" s="3"/>
      <c r="B24" s="25">
        <v>32</v>
      </c>
      <c r="C24" s="52"/>
      <c r="D24" s="53"/>
      <c r="E24" s="49">
        <f>C24*Z4</f>
        <v>0</v>
      </c>
      <c r="F24" s="54"/>
      <c r="G24" s="32"/>
      <c r="H24" s="49">
        <f>F24*Z4</f>
        <v>0</v>
      </c>
      <c r="I24" s="54"/>
      <c r="J24" s="32"/>
      <c r="K24" s="49">
        <f>I24*Z4</f>
        <v>0</v>
      </c>
      <c r="L24" s="55">
        <v>0.193</v>
      </c>
      <c r="M24" s="27">
        <v>2</v>
      </c>
      <c r="N24" s="28">
        <f>L24*$AA$21</f>
        <v>36.67</v>
      </c>
      <c r="O24" s="30">
        <v>0.22900000000000001</v>
      </c>
      <c r="P24" s="32">
        <v>2.4</v>
      </c>
      <c r="Q24" s="28">
        <f>O24*$AA$21</f>
        <v>43.510000000000005</v>
      </c>
      <c r="R24" s="143">
        <v>0.27700000000000002</v>
      </c>
      <c r="S24" s="27">
        <v>3</v>
      </c>
      <c r="T24" s="28">
        <f>R24*$AA$21</f>
        <v>52.63</v>
      </c>
      <c r="U24" s="143">
        <v>0.32500000000000001</v>
      </c>
      <c r="V24" s="27">
        <v>3.6</v>
      </c>
      <c r="W24" s="28">
        <f>U24*$AA$21</f>
        <v>61.75</v>
      </c>
      <c r="X24" s="151">
        <v>32</v>
      </c>
      <c r="Y24" s="13"/>
    </row>
    <row r="25" spans="1:27" ht="18.2" customHeight="1" x14ac:dyDescent="0.25">
      <c r="A25" s="3"/>
      <c r="B25" s="25">
        <v>40</v>
      </c>
      <c r="C25" s="52"/>
      <c r="D25" s="53"/>
      <c r="E25" s="49">
        <f>C25*Z4</f>
        <v>0</v>
      </c>
      <c r="F25" s="58">
        <v>0.24399999999999999</v>
      </c>
      <c r="G25" s="27">
        <v>2</v>
      </c>
      <c r="H25" s="56">
        <f>F25*$AA$21</f>
        <v>46.36</v>
      </c>
      <c r="I25" s="30">
        <v>0.28100000000000003</v>
      </c>
      <c r="J25" s="27">
        <v>2.2999999999999998</v>
      </c>
      <c r="K25" s="56">
        <f>I25*$AA$21</f>
        <v>53.390000000000008</v>
      </c>
      <c r="L25" s="55">
        <v>0.29199999999999998</v>
      </c>
      <c r="M25" s="27">
        <v>2.4</v>
      </c>
      <c r="N25" s="28">
        <f>L25*$AA$21</f>
        <v>55.48</v>
      </c>
      <c r="O25" s="30">
        <v>0.35299999999999998</v>
      </c>
      <c r="P25" s="27">
        <v>3</v>
      </c>
      <c r="Q25" s="28">
        <f>O25*$AA$21</f>
        <v>67.069999999999993</v>
      </c>
      <c r="R25" s="143">
        <v>0.42699999999999999</v>
      </c>
      <c r="S25" s="27">
        <v>3.7</v>
      </c>
      <c r="T25" s="28">
        <f>R25*$AA$21</f>
        <v>81.13</v>
      </c>
      <c r="U25" s="143">
        <v>0.50700000000000001</v>
      </c>
      <c r="V25" s="27">
        <v>4.5</v>
      </c>
      <c r="W25" s="28">
        <f>U25*$AA$21</f>
        <v>96.33</v>
      </c>
      <c r="X25" s="151">
        <v>40</v>
      </c>
      <c r="Y25" s="13"/>
    </row>
    <row r="26" spans="1:27" ht="18.2" customHeight="1" thickBot="1" x14ac:dyDescent="0.3">
      <c r="A26" s="3"/>
      <c r="B26" s="59">
        <v>50</v>
      </c>
      <c r="C26" s="60">
        <v>0.308</v>
      </c>
      <c r="D26" s="61">
        <v>2</v>
      </c>
      <c r="E26" s="66">
        <f>C26*$AA$21</f>
        <v>58.519999999999996</v>
      </c>
      <c r="F26" s="63">
        <v>0.36899999999999999</v>
      </c>
      <c r="G26" s="61">
        <v>2.4</v>
      </c>
      <c r="H26" s="66">
        <f>F26*$AA$21</f>
        <v>70.11</v>
      </c>
      <c r="I26" s="64">
        <v>0.436</v>
      </c>
      <c r="J26" s="61">
        <v>2.9</v>
      </c>
      <c r="K26" s="66">
        <f>I26*$AA$21</f>
        <v>82.84</v>
      </c>
      <c r="L26" s="65">
        <v>0.44900000000000001</v>
      </c>
      <c r="M26" s="61">
        <v>3</v>
      </c>
      <c r="N26" s="62">
        <f>L26*$AA$21</f>
        <v>85.31</v>
      </c>
      <c r="O26" s="64">
        <v>0.54500000000000004</v>
      </c>
      <c r="P26" s="61">
        <v>3.7</v>
      </c>
      <c r="Q26" s="62">
        <f>O26*$AA$21</f>
        <v>103.55000000000001</v>
      </c>
      <c r="R26" s="63">
        <v>0.66300000000000003</v>
      </c>
      <c r="S26" s="61">
        <v>4.5999999999999996</v>
      </c>
      <c r="T26" s="62">
        <f>R26*$AA$21</f>
        <v>125.97000000000001</v>
      </c>
      <c r="U26" s="63">
        <v>0.78600000000000003</v>
      </c>
      <c r="V26" s="61">
        <v>5.6</v>
      </c>
      <c r="W26" s="62">
        <f>U26*$AA$21</f>
        <v>149.34</v>
      </c>
      <c r="X26" s="152">
        <v>50</v>
      </c>
      <c r="Y26" s="13"/>
    </row>
    <row r="27" spans="1:27" ht="18.2" customHeight="1" x14ac:dyDescent="0.25">
      <c r="A27" s="3"/>
      <c r="B27" s="68">
        <v>63</v>
      </c>
      <c r="C27" s="69">
        <v>0.48799999999999999</v>
      </c>
      <c r="D27" s="70">
        <v>2.5</v>
      </c>
      <c r="E27" s="71">
        <f>C27*$AA$22</f>
        <v>87.84</v>
      </c>
      <c r="F27" s="72">
        <v>0.56999999999999995</v>
      </c>
      <c r="G27" s="70">
        <v>3</v>
      </c>
      <c r="H27" s="71">
        <f>F27*$AA$22</f>
        <v>102.6</v>
      </c>
      <c r="I27" s="73">
        <v>0.68200000000000005</v>
      </c>
      <c r="J27" s="70">
        <v>3.6</v>
      </c>
      <c r="K27" s="71">
        <f>I27*$AA$22</f>
        <v>122.76</v>
      </c>
      <c r="L27" s="74">
        <v>0.71499999999999997</v>
      </c>
      <c r="M27" s="70">
        <v>3.8</v>
      </c>
      <c r="N27" s="71">
        <f>L27*$AA$22</f>
        <v>128.69999999999999</v>
      </c>
      <c r="O27" s="75">
        <v>0.86899999999999999</v>
      </c>
      <c r="P27" s="76">
        <v>4.7</v>
      </c>
      <c r="Q27" s="71">
        <f>O27*$AA$22</f>
        <v>156.41999999999999</v>
      </c>
      <c r="R27" s="77">
        <v>1.05</v>
      </c>
      <c r="S27" s="70">
        <v>5.8</v>
      </c>
      <c r="T27" s="71">
        <f>R27*$AA$22</f>
        <v>189</v>
      </c>
      <c r="U27" s="77">
        <v>1.25</v>
      </c>
      <c r="V27" s="70">
        <v>7.1</v>
      </c>
      <c r="W27" s="71">
        <f>U27*$AA$22</f>
        <v>225</v>
      </c>
      <c r="X27" s="68">
        <v>63</v>
      </c>
      <c r="Y27" s="13"/>
    </row>
    <row r="28" spans="1:27" ht="18.2" customHeight="1" x14ac:dyDescent="0.25">
      <c r="A28" s="3"/>
      <c r="B28" s="25">
        <v>75</v>
      </c>
      <c r="C28" s="78">
        <v>0.66800000000000004</v>
      </c>
      <c r="D28" s="27">
        <v>2.9</v>
      </c>
      <c r="E28" s="71">
        <f t="shared" ref="E28:E45" si="0">C28*$AA$22</f>
        <v>120.24000000000001</v>
      </c>
      <c r="F28" s="29">
        <v>0.82</v>
      </c>
      <c r="G28" s="27">
        <v>3.6</v>
      </c>
      <c r="H28" s="71">
        <f t="shared" ref="H28:H45" si="1">F28*$AA$22</f>
        <v>147.6</v>
      </c>
      <c r="I28" s="30">
        <v>0.97</v>
      </c>
      <c r="J28" s="27">
        <v>4.3</v>
      </c>
      <c r="K28" s="71">
        <f t="shared" ref="K28:K45" si="2">I28*$AA$22</f>
        <v>174.6</v>
      </c>
      <c r="L28" s="31">
        <v>1.01</v>
      </c>
      <c r="M28" s="27">
        <v>4.5</v>
      </c>
      <c r="N28" s="71">
        <f t="shared" ref="N28:N45" si="3">L28*$AA$22</f>
        <v>181.8</v>
      </c>
      <c r="O28" s="29">
        <v>1.23</v>
      </c>
      <c r="P28" s="32">
        <v>5.6</v>
      </c>
      <c r="Q28" s="71">
        <f t="shared" ref="Q28:Q45" si="4">O28*$AA$22</f>
        <v>221.4</v>
      </c>
      <c r="R28" s="33">
        <v>1.46</v>
      </c>
      <c r="S28" s="27">
        <v>6.8</v>
      </c>
      <c r="T28" s="71">
        <f t="shared" ref="T28:T45" si="5">R28*$AA$22</f>
        <v>262.8</v>
      </c>
      <c r="U28" s="33">
        <v>1.76</v>
      </c>
      <c r="V28" s="27">
        <v>8.4</v>
      </c>
      <c r="W28" s="71">
        <f t="shared" ref="W28:W41" si="6">U28*$AA$22</f>
        <v>316.8</v>
      </c>
      <c r="X28" s="25">
        <v>75</v>
      </c>
      <c r="Y28" s="13"/>
    </row>
    <row r="29" spans="1:27" ht="18.2" customHeight="1" x14ac:dyDescent="0.25">
      <c r="A29" s="3"/>
      <c r="B29" s="25">
        <v>90</v>
      </c>
      <c r="C29" s="78">
        <v>0.96899999999999997</v>
      </c>
      <c r="D29" s="27">
        <v>3.5</v>
      </c>
      <c r="E29" s="71">
        <f t="shared" si="0"/>
        <v>174.42</v>
      </c>
      <c r="F29" s="29">
        <v>1.18</v>
      </c>
      <c r="G29" s="27">
        <v>4.3</v>
      </c>
      <c r="H29" s="71">
        <f t="shared" si="1"/>
        <v>212.39999999999998</v>
      </c>
      <c r="I29" s="30">
        <v>1.4</v>
      </c>
      <c r="J29" s="27">
        <v>5.0999999999999996</v>
      </c>
      <c r="K29" s="71">
        <f t="shared" si="2"/>
        <v>251.99999999999997</v>
      </c>
      <c r="L29" s="31">
        <v>1.45</v>
      </c>
      <c r="M29" s="27">
        <v>5.4</v>
      </c>
      <c r="N29" s="71">
        <f t="shared" si="3"/>
        <v>261</v>
      </c>
      <c r="O29" s="29">
        <v>1.76</v>
      </c>
      <c r="P29" s="32">
        <v>6.7</v>
      </c>
      <c r="Q29" s="71">
        <f t="shared" si="4"/>
        <v>316.8</v>
      </c>
      <c r="R29" s="33">
        <v>2.12</v>
      </c>
      <c r="S29" s="27">
        <v>8.1999999999999993</v>
      </c>
      <c r="T29" s="71">
        <f t="shared" si="5"/>
        <v>381.6</v>
      </c>
      <c r="U29" s="33">
        <v>2.54</v>
      </c>
      <c r="V29" s="27">
        <v>10.1</v>
      </c>
      <c r="W29" s="71">
        <f t="shared" si="6"/>
        <v>457.2</v>
      </c>
      <c r="X29" s="25">
        <v>90</v>
      </c>
      <c r="Y29" s="13"/>
    </row>
    <row r="30" spans="1:27" ht="18.2" customHeight="1" x14ac:dyDescent="0.25">
      <c r="A30" s="3"/>
      <c r="B30" s="25">
        <v>110</v>
      </c>
      <c r="C30" s="78">
        <v>1.42</v>
      </c>
      <c r="D30" s="27">
        <v>4.2</v>
      </c>
      <c r="E30" s="71">
        <f t="shared" si="0"/>
        <v>255.6</v>
      </c>
      <c r="F30" s="29">
        <v>1.77</v>
      </c>
      <c r="G30" s="27">
        <v>5.3</v>
      </c>
      <c r="H30" s="71">
        <f t="shared" si="1"/>
        <v>318.60000000000002</v>
      </c>
      <c r="I30" s="30">
        <v>2.0699999999999998</v>
      </c>
      <c r="J30" s="27">
        <v>6.3</v>
      </c>
      <c r="K30" s="71">
        <f t="shared" si="2"/>
        <v>372.59999999999997</v>
      </c>
      <c r="L30" s="31">
        <v>2.16</v>
      </c>
      <c r="M30" s="27">
        <v>6.6</v>
      </c>
      <c r="N30" s="71">
        <f t="shared" si="3"/>
        <v>388.8</v>
      </c>
      <c r="O30" s="29">
        <v>2.61</v>
      </c>
      <c r="P30" s="32">
        <v>8.1</v>
      </c>
      <c r="Q30" s="71">
        <f t="shared" si="4"/>
        <v>469.79999999999995</v>
      </c>
      <c r="R30" s="33">
        <v>3.14</v>
      </c>
      <c r="S30" s="27">
        <v>10</v>
      </c>
      <c r="T30" s="71">
        <f t="shared" si="5"/>
        <v>565.20000000000005</v>
      </c>
      <c r="U30" s="33">
        <v>3.78</v>
      </c>
      <c r="V30" s="27">
        <v>12.3</v>
      </c>
      <c r="W30" s="71">
        <f t="shared" si="6"/>
        <v>680.4</v>
      </c>
      <c r="X30" s="25">
        <v>110</v>
      </c>
      <c r="Y30" s="13"/>
    </row>
    <row r="31" spans="1:27" ht="18.2" customHeight="1" x14ac:dyDescent="0.25">
      <c r="A31" s="3"/>
      <c r="B31" s="25">
        <v>125</v>
      </c>
      <c r="C31" s="78">
        <v>1.83</v>
      </c>
      <c r="D31" s="27">
        <v>4.8</v>
      </c>
      <c r="E31" s="71">
        <f t="shared" si="0"/>
        <v>329.40000000000003</v>
      </c>
      <c r="F31" s="29">
        <v>2.2599999999999998</v>
      </c>
      <c r="G31" s="27">
        <v>6</v>
      </c>
      <c r="H31" s="71">
        <f t="shared" si="1"/>
        <v>406.79999999999995</v>
      </c>
      <c r="I31" s="30">
        <v>2.66</v>
      </c>
      <c r="J31" s="27">
        <v>7.1</v>
      </c>
      <c r="K31" s="71">
        <f t="shared" si="2"/>
        <v>478.8</v>
      </c>
      <c r="L31" s="31">
        <v>2.75</v>
      </c>
      <c r="M31" s="27">
        <v>7.4</v>
      </c>
      <c r="N31" s="71">
        <f t="shared" si="3"/>
        <v>495</v>
      </c>
      <c r="O31" s="29">
        <v>3.37</v>
      </c>
      <c r="P31" s="32">
        <v>9.1999999999999993</v>
      </c>
      <c r="Q31" s="71">
        <f t="shared" si="4"/>
        <v>606.6</v>
      </c>
      <c r="R31" s="33">
        <v>4.08</v>
      </c>
      <c r="S31" s="27">
        <v>11.4</v>
      </c>
      <c r="T31" s="71">
        <f t="shared" si="5"/>
        <v>734.4</v>
      </c>
      <c r="U31" s="33">
        <v>4.87</v>
      </c>
      <c r="V31" s="27">
        <v>14</v>
      </c>
      <c r="W31" s="71">
        <f t="shared" si="6"/>
        <v>876.6</v>
      </c>
      <c r="X31" s="25">
        <v>125</v>
      </c>
      <c r="Y31" s="13"/>
    </row>
    <row r="32" spans="1:27" ht="18.2" customHeight="1" x14ac:dyDescent="0.25">
      <c r="A32" s="3"/>
      <c r="B32" s="25">
        <v>140</v>
      </c>
      <c r="C32" s="78">
        <v>2.31</v>
      </c>
      <c r="D32" s="27">
        <v>5.4</v>
      </c>
      <c r="E32" s="71">
        <f t="shared" si="0"/>
        <v>415.8</v>
      </c>
      <c r="F32" s="29">
        <v>2.83</v>
      </c>
      <c r="G32" s="27">
        <v>6.7</v>
      </c>
      <c r="H32" s="71">
        <f t="shared" si="1"/>
        <v>509.40000000000003</v>
      </c>
      <c r="I32" s="30">
        <v>3.35</v>
      </c>
      <c r="J32" s="27">
        <v>8</v>
      </c>
      <c r="K32" s="71">
        <f t="shared" si="2"/>
        <v>603</v>
      </c>
      <c r="L32" s="31">
        <v>3.46</v>
      </c>
      <c r="M32" s="27">
        <v>8.3000000000000007</v>
      </c>
      <c r="N32" s="71">
        <f t="shared" si="3"/>
        <v>622.79999999999995</v>
      </c>
      <c r="O32" s="29">
        <v>4.22</v>
      </c>
      <c r="P32" s="32">
        <v>10.3</v>
      </c>
      <c r="Q32" s="71">
        <f t="shared" si="4"/>
        <v>759.59999999999991</v>
      </c>
      <c r="R32" s="33">
        <v>5.08</v>
      </c>
      <c r="S32" s="27">
        <v>12.7</v>
      </c>
      <c r="T32" s="71">
        <f t="shared" si="5"/>
        <v>914.4</v>
      </c>
      <c r="U32" s="33">
        <v>6.12</v>
      </c>
      <c r="V32" s="27">
        <v>15.7</v>
      </c>
      <c r="W32" s="71">
        <f t="shared" si="6"/>
        <v>1101.5999999999999</v>
      </c>
      <c r="X32" s="25">
        <v>140</v>
      </c>
      <c r="Y32" s="13"/>
    </row>
    <row r="33" spans="1:25" ht="18.2" customHeight="1" x14ac:dyDescent="0.25">
      <c r="A33" s="3"/>
      <c r="B33" s="25">
        <v>160</v>
      </c>
      <c r="C33" s="78">
        <v>3.03</v>
      </c>
      <c r="D33" s="27">
        <v>6.2</v>
      </c>
      <c r="E33" s="71">
        <f t="shared" si="0"/>
        <v>545.4</v>
      </c>
      <c r="F33" s="29">
        <v>3.71</v>
      </c>
      <c r="G33" s="27">
        <v>7.7</v>
      </c>
      <c r="H33" s="71">
        <f t="shared" si="1"/>
        <v>667.8</v>
      </c>
      <c r="I33" s="30">
        <v>4.3499999999999996</v>
      </c>
      <c r="J33" s="27">
        <v>9.1</v>
      </c>
      <c r="K33" s="71">
        <f t="shared" si="2"/>
        <v>782.99999999999989</v>
      </c>
      <c r="L33" s="31">
        <v>4.51</v>
      </c>
      <c r="M33" s="27">
        <v>9.5</v>
      </c>
      <c r="N33" s="71">
        <f t="shared" si="3"/>
        <v>811.8</v>
      </c>
      <c r="O33" s="29">
        <v>5.5</v>
      </c>
      <c r="P33" s="32">
        <v>11.8</v>
      </c>
      <c r="Q33" s="71">
        <f t="shared" si="4"/>
        <v>990</v>
      </c>
      <c r="R33" s="33">
        <v>6.67</v>
      </c>
      <c r="S33" s="27">
        <v>14.6</v>
      </c>
      <c r="T33" s="71">
        <f t="shared" si="5"/>
        <v>1200.5999999999999</v>
      </c>
      <c r="U33" s="33">
        <v>7.97</v>
      </c>
      <c r="V33" s="27">
        <v>17.899999999999999</v>
      </c>
      <c r="W33" s="71">
        <f t="shared" si="6"/>
        <v>1434.6</v>
      </c>
      <c r="X33" s="25">
        <v>160</v>
      </c>
      <c r="Y33" s="13"/>
    </row>
    <row r="34" spans="1:25" ht="18.2" customHeight="1" x14ac:dyDescent="0.25">
      <c r="A34" s="3"/>
      <c r="B34" s="25">
        <v>180</v>
      </c>
      <c r="C34" s="78">
        <v>3.78</v>
      </c>
      <c r="D34" s="27">
        <v>6.9</v>
      </c>
      <c r="E34" s="71">
        <f t="shared" si="0"/>
        <v>680.4</v>
      </c>
      <c r="F34" s="29">
        <v>4.66</v>
      </c>
      <c r="G34" s="27">
        <v>8.6</v>
      </c>
      <c r="H34" s="71">
        <f t="shared" si="1"/>
        <v>838.80000000000007</v>
      </c>
      <c r="I34" s="30">
        <v>5.47</v>
      </c>
      <c r="J34" s="27">
        <v>10.199999999999999</v>
      </c>
      <c r="K34" s="71">
        <f t="shared" si="2"/>
        <v>984.59999999999991</v>
      </c>
      <c r="L34" s="31">
        <v>5.71</v>
      </c>
      <c r="M34" s="27">
        <v>10.7</v>
      </c>
      <c r="N34" s="71">
        <f t="shared" si="3"/>
        <v>1027.8</v>
      </c>
      <c r="O34" s="29">
        <v>6.98</v>
      </c>
      <c r="P34" s="32">
        <v>13.3</v>
      </c>
      <c r="Q34" s="71">
        <f t="shared" si="4"/>
        <v>1256.4000000000001</v>
      </c>
      <c r="R34" s="33">
        <v>8.43</v>
      </c>
      <c r="S34" s="27">
        <v>16.399999999999999</v>
      </c>
      <c r="T34" s="71">
        <f t="shared" si="5"/>
        <v>1517.3999999999999</v>
      </c>
      <c r="U34" s="33">
        <v>10.1</v>
      </c>
      <c r="V34" s="27">
        <v>20.100000000000001</v>
      </c>
      <c r="W34" s="71">
        <f t="shared" si="6"/>
        <v>1818</v>
      </c>
      <c r="X34" s="25">
        <v>180</v>
      </c>
      <c r="Y34" s="13"/>
    </row>
    <row r="35" spans="1:25" ht="18.2" customHeight="1" x14ac:dyDescent="0.25">
      <c r="A35" s="3"/>
      <c r="B35" s="25">
        <v>200</v>
      </c>
      <c r="C35" s="78">
        <v>4.68</v>
      </c>
      <c r="D35" s="27">
        <v>7.7</v>
      </c>
      <c r="E35" s="71">
        <f t="shared" si="0"/>
        <v>842.4</v>
      </c>
      <c r="F35" s="29">
        <v>5.77</v>
      </c>
      <c r="G35" s="27">
        <v>9.6</v>
      </c>
      <c r="H35" s="71">
        <f t="shared" si="1"/>
        <v>1038.5999999999999</v>
      </c>
      <c r="I35" s="30">
        <v>6.78</v>
      </c>
      <c r="J35" s="27">
        <v>11.4</v>
      </c>
      <c r="K35" s="71">
        <f t="shared" si="2"/>
        <v>1220.4000000000001</v>
      </c>
      <c r="L35" s="31">
        <v>7.04</v>
      </c>
      <c r="M35" s="27">
        <v>11.9</v>
      </c>
      <c r="N35" s="71">
        <f t="shared" si="3"/>
        <v>1267.2</v>
      </c>
      <c r="O35" s="29">
        <v>8.56</v>
      </c>
      <c r="P35" s="32">
        <v>14.7</v>
      </c>
      <c r="Q35" s="71">
        <f t="shared" si="4"/>
        <v>1540.8000000000002</v>
      </c>
      <c r="R35" s="79">
        <v>10.4</v>
      </c>
      <c r="S35" s="27">
        <v>18.2</v>
      </c>
      <c r="T35" s="71">
        <f t="shared" si="5"/>
        <v>1872</v>
      </c>
      <c r="U35" s="79">
        <v>12.5</v>
      </c>
      <c r="V35" s="27">
        <v>22.4</v>
      </c>
      <c r="W35" s="71">
        <f t="shared" si="6"/>
        <v>2250</v>
      </c>
      <c r="X35" s="25">
        <v>200</v>
      </c>
      <c r="Y35" s="13"/>
    </row>
    <row r="36" spans="1:25" ht="18.2" customHeight="1" x14ac:dyDescent="0.25">
      <c r="A36" s="3"/>
      <c r="B36" s="25">
        <v>225</v>
      </c>
      <c r="C36" s="78">
        <v>5.88</v>
      </c>
      <c r="D36" s="27">
        <v>8.6</v>
      </c>
      <c r="E36" s="71">
        <f t="shared" si="0"/>
        <v>1058.4000000000001</v>
      </c>
      <c r="F36" s="29">
        <v>7.29</v>
      </c>
      <c r="G36" s="27">
        <v>10.8</v>
      </c>
      <c r="H36" s="71">
        <f t="shared" si="1"/>
        <v>1312.2</v>
      </c>
      <c r="I36" s="30">
        <v>8.5500000000000007</v>
      </c>
      <c r="J36" s="27">
        <v>12.8</v>
      </c>
      <c r="K36" s="71">
        <f t="shared" si="2"/>
        <v>1539.0000000000002</v>
      </c>
      <c r="L36" s="31">
        <v>8.94</v>
      </c>
      <c r="M36" s="27">
        <v>13.4</v>
      </c>
      <c r="N36" s="71">
        <f t="shared" si="3"/>
        <v>1609.1999999999998</v>
      </c>
      <c r="O36" s="80">
        <v>10.9</v>
      </c>
      <c r="P36" s="32">
        <v>16.600000000000001</v>
      </c>
      <c r="Q36" s="71">
        <f t="shared" si="4"/>
        <v>1962</v>
      </c>
      <c r="R36" s="79">
        <v>13.2</v>
      </c>
      <c r="S36" s="27">
        <v>20.5</v>
      </c>
      <c r="T36" s="71">
        <f t="shared" si="5"/>
        <v>2376</v>
      </c>
      <c r="U36" s="79">
        <v>15.8</v>
      </c>
      <c r="V36" s="27">
        <v>25.2</v>
      </c>
      <c r="W36" s="71">
        <f t="shared" si="6"/>
        <v>2844</v>
      </c>
      <c r="X36" s="25">
        <v>225</v>
      </c>
      <c r="Y36" s="13"/>
    </row>
    <row r="37" spans="1:25" ht="18.2" customHeight="1" x14ac:dyDescent="0.25">
      <c r="A37" s="3"/>
      <c r="B37" s="25">
        <v>250</v>
      </c>
      <c r="C37" s="78">
        <v>7.29</v>
      </c>
      <c r="D37" s="27">
        <v>9.6</v>
      </c>
      <c r="E37" s="71">
        <f t="shared" si="0"/>
        <v>1312.2</v>
      </c>
      <c r="F37" s="29">
        <v>8.92</v>
      </c>
      <c r="G37" s="27">
        <v>11.9</v>
      </c>
      <c r="H37" s="71">
        <f t="shared" si="1"/>
        <v>1605.6</v>
      </c>
      <c r="I37" s="30">
        <v>10.6</v>
      </c>
      <c r="J37" s="27">
        <v>14.2</v>
      </c>
      <c r="K37" s="71">
        <f t="shared" si="2"/>
        <v>1908</v>
      </c>
      <c r="L37" s="81">
        <v>11</v>
      </c>
      <c r="M37" s="27">
        <v>14.8</v>
      </c>
      <c r="N37" s="71">
        <f t="shared" si="3"/>
        <v>1980</v>
      </c>
      <c r="O37" s="80">
        <v>13.4</v>
      </c>
      <c r="P37" s="32">
        <v>18.399999999999999</v>
      </c>
      <c r="Q37" s="71">
        <f t="shared" si="4"/>
        <v>2412</v>
      </c>
      <c r="R37" s="79">
        <v>16.2</v>
      </c>
      <c r="S37" s="27">
        <v>22.7</v>
      </c>
      <c r="T37" s="71">
        <f t="shared" si="5"/>
        <v>2916</v>
      </c>
      <c r="U37" s="79">
        <v>19.399999999999999</v>
      </c>
      <c r="V37" s="27">
        <v>27.9</v>
      </c>
      <c r="W37" s="71">
        <f t="shared" si="6"/>
        <v>3491.9999999999995</v>
      </c>
      <c r="X37" s="25">
        <v>250</v>
      </c>
      <c r="Y37" s="13"/>
    </row>
    <row r="38" spans="1:25" ht="18.2" customHeight="1" x14ac:dyDescent="0.25">
      <c r="A38" s="3"/>
      <c r="B38" s="25">
        <v>280</v>
      </c>
      <c r="C38" s="78">
        <v>9.09</v>
      </c>
      <c r="D38" s="27">
        <v>10.7</v>
      </c>
      <c r="E38" s="71">
        <f t="shared" si="0"/>
        <v>1636.2</v>
      </c>
      <c r="F38" s="80">
        <v>11.3</v>
      </c>
      <c r="G38" s="27">
        <v>13.4</v>
      </c>
      <c r="H38" s="71">
        <f t="shared" si="1"/>
        <v>2034.0000000000002</v>
      </c>
      <c r="I38" s="30">
        <v>13.2</v>
      </c>
      <c r="J38" s="27">
        <v>15.9</v>
      </c>
      <c r="K38" s="71">
        <f t="shared" si="2"/>
        <v>2376</v>
      </c>
      <c r="L38" s="81">
        <v>13.8</v>
      </c>
      <c r="M38" s="27">
        <v>16.600000000000001</v>
      </c>
      <c r="N38" s="71">
        <f t="shared" si="3"/>
        <v>2484</v>
      </c>
      <c r="O38" s="80">
        <v>16.8</v>
      </c>
      <c r="P38" s="32">
        <v>20.6</v>
      </c>
      <c r="Q38" s="71">
        <f t="shared" si="4"/>
        <v>3024</v>
      </c>
      <c r="R38" s="79">
        <v>20.3</v>
      </c>
      <c r="S38" s="27">
        <v>25.4</v>
      </c>
      <c r="T38" s="71">
        <f t="shared" si="5"/>
        <v>3654</v>
      </c>
      <c r="U38" s="79">
        <v>24.4</v>
      </c>
      <c r="V38" s="27">
        <v>31.3</v>
      </c>
      <c r="W38" s="71">
        <f t="shared" si="6"/>
        <v>4392</v>
      </c>
      <c r="X38" s="25">
        <v>280</v>
      </c>
      <c r="Y38" s="13"/>
    </row>
    <row r="39" spans="1:25" ht="18.2" customHeight="1" x14ac:dyDescent="0.25">
      <c r="A39" s="3"/>
      <c r="B39" s="25">
        <v>315</v>
      </c>
      <c r="C39" s="78">
        <v>11.6</v>
      </c>
      <c r="D39" s="27">
        <v>12.1</v>
      </c>
      <c r="E39" s="71">
        <f t="shared" si="0"/>
        <v>2088</v>
      </c>
      <c r="F39" s="80">
        <v>14.2</v>
      </c>
      <c r="G39" s="27">
        <v>15</v>
      </c>
      <c r="H39" s="71">
        <f t="shared" si="1"/>
        <v>2556</v>
      </c>
      <c r="I39" s="30">
        <v>16.7</v>
      </c>
      <c r="J39" s="27">
        <v>17.899999999999999</v>
      </c>
      <c r="K39" s="71">
        <f t="shared" si="2"/>
        <v>3006</v>
      </c>
      <c r="L39" s="81">
        <v>17.399999999999999</v>
      </c>
      <c r="M39" s="27">
        <v>18.7</v>
      </c>
      <c r="N39" s="71">
        <f t="shared" si="3"/>
        <v>3131.9999999999995</v>
      </c>
      <c r="O39" s="80">
        <v>21.3</v>
      </c>
      <c r="P39" s="32">
        <v>23.2</v>
      </c>
      <c r="Q39" s="71">
        <f t="shared" si="4"/>
        <v>3834</v>
      </c>
      <c r="R39" s="79">
        <v>25.7</v>
      </c>
      <c r="S39" s="27">
        <v>28.6</v>
      </c>
      <c r="T39" s="71">
        <f t="shared" si="5"/>
        <v>4626</v>
      </c>
      <c r="U39" s="79">
        <v>30.8</v>
      </c>
      <c r="V39" s="27">
        <v>35.200000000000003</v>
      </c>
      <c r="W39" s="71">
        <f t="shared" si="6"/>
        <v>5544</v>
      </c>
      <c r="X39" s="25">
        <v>315</v>
      </c>
      <c r="Y39" s="13"/>
    </row>
    <row r="40" spans="1:25" ht="18.2" customHeight="1" x14ac:dyDescent="0.25">
      <c r="A40" s="3"/>
      <c r="B40" s="25">
        <v>355</v>
      </c>
      <c r="C40" s="78">
        <v>14.6</v>
      </c>
      <c r="D40" s="27">
        <v>13.6</v>
      </c>
      <c r="E40" s="71">
        <f t="shared" si="0"/>
        <v>2628</v>
      </c>
      <c r="F40" s="80">
        <v>18</v>
      </c>
      <c r="G40" s="27">
        <v>16.899999999999999</v>
      </c>
      <c r="H40" s="71">
        <f t="shared" si="1"/>
        <v>3240</v>
      </c>
      <c r="I40" s="30">
        <v>21.2</v>
      </c>
      <c r="J40" s="27">
        <v>20.100000000000001</v>
      </c>
      <c r="K40" s="71">
        <f t="shared" si="2"/>
        <v>3816</v>
      </c>
      <c r="L40" s="81">
        <v>22.2</v>
      </c>
      <c r="M40" s="27">
        <v>21.1</v>
      </c>
      <c r="N40" s="71">
        <f t="shared" si="3"/>
        <v>3996</v>
      </c>
      <c r="O40" s="80">
        <v>27</v>
      </c>
      <c r="P40" s="32">
        <v>26.1</v>
      </c>
      <c r="Q40" s="71">
        <f t="shared" si="4"/>
        <v>4860</v>
      </c>
      <c r="R40" s="79">
        <v>32.6</v>
      </c>
      <c r="S40" s="27">
        <v>32.200000000000003</v>
      </c>
      <c r="T40" s="71">
        <f t="shared" si="5"/>
        <v>5868</v>
      </c>
      <c r="U40" s="79">
        <v>39.200000000000003</v>
      </c>
      <c r="V40" s="27">
        <v>39.700000000000003</v>
      </c>
      <c r="W40" s="71">
        <f t="shared" si="6"/>
        <v>7056.0000000000009</v>
      </c>
      <c r="X40" s="25">
        <v>355</v>
      </c>
      <c r="Y40" s="13"/>
    </row>
    <row r="41" spans="1:25" ht="18.2" customHeight="1" x14ac:dyDescent="0.25">
      <c r="A41" s="3"/>
      <c r="B41" s="25">
        <v>400</v>
      </c>
      <c r="C41" s="78">
        <v>18.600000000000001</v>
      </c>
      <c r="D41" s="27">
        <v>15.3</v>
      </c>
      <c r="E41" s="71">
        <f t="shared" si="0"/>
        <v>3348.0000000000005</v>
      </c>
      <c r="F41" s="80">
        <v>22.9</v>
      </c>
      <c r="G41" s="27">
        <v>19.100000000000001</v>
      </c>
      <c r="H41" s="71">
        <f t="shared" si="1"/>
        <v>4122</v>
      </c>
      <c r="I41" s="30">
        <v>26.9</v>
      </c>
      <c r="J41" s="27">
        <v>22.7</v>
      </c>
      <c r="K41" s="71">
        <f t="shared" si="2"/>
        <v>4842</v>
      </c>
      <c r="L41" s="81">
        <v>28</v>
      </c>
      <c r="M41" s="27">
        <v>23.7</v>
      </c>
      <c r="N41" s="71">
        <f t="shared" si="3"/>
        <v>5040</v>
      </c>
      <c r="O41" s="80">
        <v>34.200000000000003</v>
      </c>
      <c r="P41" s="32">
        <v>29.4</v>
      </c>
      <c r="Q41" s="71">
        <f t="shared" si="4"/>
        <v>6156.0000000000009</v>
      </c>
      <c r="R41" s="79">
        <v>41.4</v>
      </c>
      <c r="S41" s="27">
        <v>36.299999999999997</v>
      </c>
      <c r="T41" s="71">
        <f t="shared" si="5"/>
        <v>7452</v>
      </c>
      <c r="U41" s="79">
        <v>49.7</v>
      </c>
      <c r="V41" s="27">
        <v>44.7</v>
      </c>
      <c r="W41" s="71">
        <f t="shared" si="6"/>
        <v>8946</v>
      </c>
      <c r="X41" s="25">
        <v>400</v>
      </c>
      <c r="Y41" s="13"/>
    </row>
    <row r="42" spans="1:25" ht="18.2" customHeight="1" x14ac:dyDescent="0.25">
      <c r="A42" s="3"/>
      <c r="B42" s="25">
        <v>450</v>
      </c>
      <c r="C42" s="78">
        <v>23.5</v>
      </c>
      <c r="D42" s="27">
        <v>17.2</v>
      </c>
      <c r="E42" s="71">
        <f t="shared" si="0"/>
        <v>4230</v>
      </c>
      <c r="F42" s="80">
        <v>29</v>
      </c>
      <c r="G42" s="27">
        <v>21.5</v>
      </c>
      <c r="H42" s="71">
        <f t="shared" si="1"/>
        <v>5220</v>
      </c>
      <c r="I42" s="30">
        <v>34</v>
      </c>
      <c r="J42" s="27">
        <v>25.5</v>
      </c>
      <c r="K42" s="71">
        <f t="shared" si="2"/>
        <v>6120</v>
      </c>
      <c r="L42" s="81">
        <v>35.5</v>
      </c>
      <c r="M42" s="27">
        <v>26.7</v>
      </c>
      <c r="N42" s="71">
        <f t="shared" si="3"/>
        <v>6390</v>
      </c>
      <c r="O42" s="80">
        <v>43.3</v>
      </c>
      <c r="P42" s="32">
        <v>33.1</v>
      </c>
      <c r="Q42" s="71">
        <f t="shared" si="4"/>
        <v>7793.9999999999991</v>
      </c>
      <c r="R42" s="79">
        <v>52.4</v>
      </c>
      <c r="S42" s="27">
        <v>40.9</v>
      </c>
      <c r="T42" s="71">
        <f t="shared" si="5"/>
        <v>9432</v>
      </c>
      <c r="U42" s="79"/>
      <c r="V42" s="27"/>
      <c r="W42" s="71"/>
      <c r="X42" s="25">
        <v>450</v>
      </c>
      <c r="Y42" s="13"/>
    </row>
    <row r="43" spans="1:25" ht="18.2" customHeight="1" x14ac:dyDescent="0.25">
      <c r="A43" s="3"/>
      <c r="B43" s="25">
        <v>500</v>
      </c>
      <c r="C43" s="78">
        <v>29</v>
      </c>
      <c r="D43" s="27">
        <v>19.100000000000001</v>
      </c>
      <c r="E43" s="71">
        <f t="shared" si="0"/>
        <v>5220</v>
      </c>
      <c r="F43" s="80">
        <v>35.799999999999997</v>
      </c>
      <c r="G43" s="27">
        <v>23.9</v>
      </c>
      <c r="H43" s="71">
        <f t="shared" si="1"/>
        <v>6443.9999999999991</v>
      </c>
      <c r="I43" s="30">
        <v>42</v>
      </c>
      <c r="J43" s="27">
        <v>28.3</v>
      </c>
      <c r="K43" s="71">
        <f t="shared" si="2"/>
        <v>7560</v>
      </c>
      <c r="L43" s="81">
        <v>43.9</v>
      </c>
      <c r="M43" s="27">
        <v>29.7</v>
      </c>
      <c r="N43" s="71">
        <f t="shared" si="3"/>
        <v>7902</v>
      </c>
      <c r="O43" s="80">
        <v>53.5</v>
      </c>
      <c r="P43" s="32">
        <v>36.799999999999997</v>
      </c>
      <c r="Q43" s="71">
        <f t="shared" si="4"/>
        <v>9630</v>
      </c>
      <c r="R43" s="79">
        <v>64.7</v>
      </c>
      <c r="S43" s="27">
        <v>45.4</v>
      </c>
      <c r="T43" s="71">
        <f t="shared" si="5"/>
        <v>11646</v>
      </c>
      <c r="U43" s="79"/>
      <c r="V43" s="27"/>
      <c r="W43" s="71"/>
      <c r="X43" s="25">
        <v>500</v>
      </c>
      <c r="Y43" s="13"/>
    </row>
    <row r="44" spans="1:25" ht="18.2" customHeight="1" x14ac:dyDescent="0.25">
      <c r="A44" s="3"/>
      <c r="B44" s="25">
        <v>560</v>
      </c>
      <c r="C44" s="78">
        <v>36.299999999999997</v>
      </c>
      <c r="D44" s="32">
        <v>21.4</v>
      </c>
      <c r="E44" s="71">
        <f t="shared" si="0"/>
        <v>6533.9999999999991</v>
      </c>
      <c r="F44" s="82">
        <v>44.8</v>
      </c>
      <c r="G44" s="32">
        <v>26.7</v>
      </c>
      <c r="H44" s="71">
        <f t="shared" si="1"/>
        <v>8063.9999999999991</v>
      </c>
      <c r="I44" s="30">
        <v>52.6</v>
      </c>
      <c r="J44" s="32">
        <v>31.7</v>
      </c>
      <c r="K44" s="71">
        <f t="shared" si="2"/>
        <v>9468</v>
      </c>
      <c r="L44" s="30">
        <v>55</v>
      </c>
      <c r="M44" s="32">
        <v>33.200000000000003</v>
      </c>
      <c r="N44" s="71">
        <f t="shared" si="3"/>
        <v>9900</v>
      </c>
      <c r="O44" s="30">
        <v>67.099999999999994</v>
      </c>
      <c r="P44" s="32">
        <v>41.2</v>
      </c>
      <c r="Q44" s="71">
        <f t="shared" si="4"/>
        <v>12077.999999999998</v>
      </c>
      <c r="R44" s="26">
        <v>81</v>
      </c>
      <c r="S44" s="32">
        <v>50.8</v>
      </c>
      <c r="T44" s="71">
        <f t="shared" si="5"/>
        <v>14580</v>
      </c>
      <c r="U44" s="26"/>
      <c r="V44" s="32"/>
      <c r="W44" s="71"/>
      <c r="X44" s="25">
        <v>560</v>
      </c>
      <c r="Y44" s="13"/>
    </row>
    <row r="45" spans="1:25" ht="18.2" customHeight="1" thickBot="1" x14ac:dyDescent="0.3">
      <c r="A45" s="3"/>
      <c r="B45" s="59">
        <v>630</v>
      </c>
      <c r="C45" s="83">
        <v>46</v>
      </c>
      <c r="D45" s="84">
        <v>24.1</v>
      </c>
      <c r="E45" s="153">
        <f t="shared" si="0"/>
        <v>8280</v>
      </c>
      <c r="F45" s="60">
        <v>56.5</v>
      </c>
      <c r="G45" s="84">
        <v>30</v>
      </c>
      <c r="H45" s="153">
        <f t="shared" si="1"/>
        <v>10170</v>
      </c>
      <c r="I45" s="64">
        <v>66.599999999999994</v>
      </c>
      <c r="J45" s="84">
        <v>35.700000000000003</v>
      </c>
      <c r="K45" s="153">
        <f t="shared" si="2"/>
        <v>11987.999999999998</v>
      </c>
      <c r="L45" s="64">
        <v>69.599999999999994</v>
      </c>
      <c r="M45" s="84">
        <v>37.4</v>
      </c>
      <c r="N45" s="153">
        <f t="shared" si="3"/>
        <v>12527.999999999998</v>
      </c>
      <c r="O45" s="64">
        <v>84.8</v>
      </c>
      <c r="P45" s="84">
        <v>46.3</v>
      </c>
      <c r="Q45" s="153">
        <f t="shared" si="4"/>
        <v>15264</v>
      </c>
      <c r="R45" s="85">
        <v>103</v>
      </c>
      <c r="S45" s="84">
        <v>57.2</v>
      </c>
      <c r="T45" s="153">
        <f t="shared" si="5"/>
        <v>18540</v>
      </c>
      <c r="U45" s="85"/>
      <c r="V45" s="84"/>
      <c r="W45" s="153"/>
      <c r="X45" s="59">
        <v>630</v>
      </c>
      <c r="Y45" s="13"/>
    </row>
    <row r="46" spans="1:25" x14ac:dyDescent="0.25">
      <c r="Y46" s="13"/>
    </row>
    <row r="47" spans="1:25" x14ac:dyDescent="0.25">
      <c r="Y47" s="13"/>
    </row>
    <row r="55" spans="2:26" x14ac:dyDescent="0.25">
      <c r="B55" s="20"/>
    </row>
    <row r="56" spans="2:26" x14ac:dyDescent="0.25">
      <c r="B56" s="20"/>
    </row>
    <row r="57" spans="2:26" x14ac:dyDescent="0.25">
      <c r="B57" s="20"/>
    </row>
    <row r="58" spans="2:26" x14ac:dyDescent="0.25">
      <c r="B58" s="20"/>
    </row>
    <row r="59" spans="2:26" x14ac:dyDescent="0.25">
      <c r="B59" s="20"/>
    </row>
    <row r="60" spans="2:26" x14ac:dyDescent="0.25">
      <c r="B60" s="20"/>
    </row>
    <row r="61" spans="2:26" ht="25.85" x14ac:dyDescent="0.25">
      <c r="B61" s="167" t="s">
        <v>31</v>
      </c>
      <c r="C61" s="167"/>
      <c r="D61" s="167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Z61" s="11" t="s">
        <v>15</v>
      </c>
    </row>
    <row r="62" spans="2:26" ht="14.95" thickBot="1" x14ac:dyDescent="0.3">
      <c r="Z62" s="10"/>
    </row>
    <row r="63" spans="2:26" ht="19.7" thickBot="1" x14ac:dyDescent="0.3">
      <c r="B63" s="21" t="s">
        <v>23</v>
      </c>
      <c r="C63" s="175" t="s">
        <v>0</v>
      </c>
      <c r="D63" s="175"/>
      <c r="E63" s="175"/>
      <c r="F63" s="176" t="s">
        <v>1</v>
      </c>
      <c r="G63" s="175"/>
      <c r="H63" s="177"/>
      <c r="I63" s="175" t="s">
        <v>2</v>
      </c>
      <c r="J63" s="175"/>
      <c r="K63" s="175"/>
      <c r="L63" s="176" t="s">
        <v>3</v>
      </c>
      <c r="M63" s="175"/>
      <c r="N63" s="177"/>
      <c r="O63" s="176" t="s">
        <v>4</v>
      </c>
      <c r="P63" s="175"/>
      <c r="Q63" s="177"/>
      <c r="R63" s="176" t="s">
        <v>5</v>
      </c>
      <c r="S63" s="175"/>
      <c r="T63" s="177"/>
      <c r="U63" s="175" t="s">
        <v>20</v>
      </c>
      <c r="V63" s="175"/>
      <c r="W63" s="177"/>
      <c r="X63" s="22" t="s">
        <v>23</v>
      </c>
      <c r="Z63" s="9">
        <v>170</v>
      </c>
    </row>
    <row r="64" spans="2:26" ht="14.95" thickBot="1" x14ac:dyDescent="0.3">
      <c r="B64" s="23" t="s">
        <v>6</v>
      </c>
      <c r="C64" s="174" t="s">
        <v>7</v>
      </c>
      <c r="D64" s="174"/>
      <c r="E64" s="174"/>
      <c r="F64" s="169" t="s">
        <v>8</v>
      </c>
      <c r="G64" s="174"/>
      <c r="H64" s="170"/>
      <c r="I64" s="174" t="s">
        <v>9</v>
      </c>
      <c r="J64" s="174"/>
      <c r="K64" s="174"/>
      <c r="L64" s="169" t="s">
        <v>10</v>
      </c>
      <c r="M64" s="174"/>
      <c r="N64" s="170"/>
      <c r="O64" s="174" t="s">
        <v>11</v>
      </c>
      <c r="P64" s="174"/>
      <c r="Q64" s="174"/>
      <c r="R64" s="169" t="s">
        <v>12</v>
      </c>
      <c r="S64" s="174"/>
      <c r="T64" s="170"/>
      <c r="U64" s="174" t="s">
        <v>21</v>
      </c>
      <c r="V64" s="174"/>
      <c r="W64" s="174"/>
      <c r="X64" s="24" t="s">
        <v>6</v>
      </c>
    </row>
    <row r="65" spans="2:24" ht="57.75" thickBot="1" x14ac:dyDescent="0.3">
      <c r="B65" s="14" t="s">
        <v>29</v>
      </c>
      <c r="C65" s="15" t="s">
        <v>16</v>
      </c>
      <c r="D65" s="16" t="s">
        <v>17</v>
      </c>
      <c r="E65" s="17" t="s">
        <v>18</v>
      </c>
      <c r="F65" s="18" t="s">
        <v>16</v>
      </c>
      <c r="G65" s="16" t="s">
        <v>17</v>
      </c>
      <c r="H65" s="19" t="s">
        <v>18</v>
      </c>
      <c r="I65" s="15" t="s">
        <v>16</v>
      </c>
      <c r="J65" s="16" t="s">
        <v>17</v>
      </c>
      <c r="K65" s="17" t="s">
        <v>18</v>
      </c>
      <c r="L65" s="18" t="s">
        <v>16</v>
      </c>
      <c r="M65" s="16" t="s">
        <v>17</v>
      </c>
      <c r="N65" s="19" t="s">
        <v>18</v>
      </c>
      <c r="O65" s="15" t="s">
        <v>16</v>
      </c>
      <c r="P65" s="16" t="s">
        <v>17</v>
      </c>
      <c r="Q65" s="17" t="s">
        <v>18</v>
      </c>
      <c r="R65" s="18" t="s">
        <v>16</v>
      </c>
      <c r="S65" s="16" t="s">
        <v>17</v>
      </c>
      <c r="T65" s="19" t="s">
        <v>18</v>
      </c>
      <c r="U65" s="15" t="s">
        <v>16</v>
      </c>
      <c r="V65" s="16" t="s">
        <v>17</v>
      </c>
      <c r="W65" s="17" t="s">
        <v>18</v>
      </c>
      <c r="X65" s="14" t="s">
        <v>29</v>
      </c>
    </row>
    <row r="66" spans="2:24" ht="20.55" customHeight="1" x14ac:dyDescent="0.25">
      <c r="B66" s="25">
        <v>110</v>
      </c>
      <c r="C66" s="26">
        <v>1.8399999999999999</v>
      </c>
      <c r="D66" s="27">
        <v>4.2</v>
      </c>
      <c r="E66" s="28">
        <f>C66*$Z$63</f>
        <v>312.79999999999995</v>
      </c>
      <c r="F66" s="29">
        <v>2.19</v>
      </c>
      <c r="G66" s="27">
        <v>5.3</v>
      </c>
      <c r="H66" s="28">
        <f>F66*$Z$63</f>
        <v>372.3</v>
      </c>
      <c r="I66" s="30">
        <v>2.4899999999999998</v>
      </c>
      <c r="J66" s="27">
        <v>6.3</v>
      </c>
      <c r="K66" s="28">
        <f>I66*$Z$63</f>
        <v>423.29999999999995</v>
      </c>
      <c r="L66" s="31">
        <v>2.58</v>
      </c>
      <c r="M66" s="27">
        <v>6.6</v>
      </c>
      <c r="N66" s="28">
        <f>L66*$Z$63</f>
        <v>438.6</v>
      </c>
      <c r="O66" s="29">
        <v>3.03</v>
      </c>
      <c r="P66" s="32">
        <v>8.1</v>
      </c>
      <c r="Q66" s="28">
        <f>O66*$Z$63</f>
        <v>515.1</v>
      </c>
      <c r="R66" s="33">
        <v>3.56</v>
      </c>
      <c r="S66" s="27">
        <v>10</v>
      </c>
      <c r="T66" s="28">
        <f>R66*$Z$63</f>
        <v>605.20000000000005</v>
      </c>
      <c r="U66" s="33">
        <v>4.2</v>
      </c>
      <c r="V66" s="27">
        <v>12.3</v>
      </c>
      <c r="W66" s="28">
        <f>U66*$Z$63</f>
        <v>714</v>
      </c>
      <c r="X66" s="25">
        <v>110</v>
      </c>
    </row>
    <row r="67" spans="2:24" ht="20.55" customHeight="1" x14ac:dyDescent="0.25">
      <c r="B67" s="25">
        <v>125</v>
      </c>
      <c r="C67" s="26">
        <v>2.35</v>
      </c>
      <c r="D67" s="27">
        <v>4.8</v>
      </c>
      <c r="E67" s="28">
        <f t="shared" ref="E67:E77" si="7">C67*$Z$63</f>
        <v>399.5</v>
      </c>
      <c r="F67" s="29">
        <v>2.78</v>
      </c>
      <c r="G67" s="27">
        <v>6</v>
      </c>
      <c r="H67" s="28">
        <f t="shared" ref="H67:H77" si="8">F67*$Z$63</f>
        <v>472.59999999999997</v>
      </c>
      <c r="I67" s="30">
        <v>3.18</v>
      </c>
      <c r="J67" s="27">
        <v>7.1</v>
      </c>
      <c r="K67" s="28">
        <f t="shared" ref="K67:K77" si="9">I67*$Z$63</f>
        <v>540.6</v>
      </c>
      <c r="L67" s="31">
        <v>3.27</v>
      </c>
      <c r="M67" s="27">
        <v>7.4</v>
      </c>
      <c r="N67" s="28">
        <f t="shared" ref="N67:N77" si="10">L67*$Z$63</f>
        <v>555.9</v>
      </c>
      <c r="O67" s="29">
        <v>3.89</v>
      </c>
      <c r="P67" s="32">
        <v>9.1999999999999993</v>
      </c>
      <c r="Q67" s="28">
        <f t="shared" ref="Q67:Q77" si="11">O67*$Z$63</f>
        <v>661.30000000000007</v>
      </c>
      <c r="R67" s="33">
        <v>4.5999999999999996</v>
      </c>
      <c r="S67" s="27">
        <v>11.4</v>
      </c>
      <c r="T67" s="28">
        <f t="shared" ref="T67:T77" si="12">R67*$Z$63</f>
        <v>781.99999999999989</v>
      </c>
      <c r="U67" s="33">
        <v>5.3900000000000006</v>
      </c>
      <c r="V67" s="27">
        <v>14</v>
      </c>
      <c r="W67" s="28">
        <f t="shared" ref="W67:W77" si="13">U67*$Z$63</f>
        <v>916.30000000000007</v>
      </c>
      <c r="X67" s="25">
        <v>125</v>
      </c>
    </row>
    <row r="68" spans="2:24" ht="20.55" customHeight="1" x14ac:dyDescent="0.25">
      <c r="B68" s="25">
        <v>140</v>
      </c>
      <c r="C68" s="26">
        <v>2.94</v>
      </c>
      <c r="D68" s="27">
        <v>5.4</v>
      </c>
      <c r="E68" s="28">
        <f t="shared" si="7"/>
        <v>499.8</v>
      </c>
      <c r="F68" s="29">
        <v>3.46</v>
      </c>
      <c r="G68" s="27">
        <v>6.7</v>
      </c>
      <c r="H68" s="28">
        <f t="shared" si="8"/>
        <v>588.20000000000005</v>
      </c>
      <c r="I68" s="30">
        <v>3.98</v>
      </c>
      <c r="J68" s="27">
        <v>8</v>
      </c>
      <c r="K68" s="28">
        <f t="shared" si="9"/>
        <v>676.6</v>
      </c>
      <c r="L68" s="31">
        <v>4.09</v>
      </c>
      <c r="M68" s="27">
        <v>8.3000000000000007</v>
      </c>
      <c r="N68" s="28">
        <f t="shared" si="10"/>
        <v>695.3</v>
      </c>
      <c r="O68" s="29">
        <v>4.8499999999999996</v>
      </c>
      <c r="P68" s="32">
        <v>10.3</v>
      </c>
      <c r="Q68" s="28">
        <f t="shared" si="11"/>
        <v>824.49999999999989</v>
      </c>
      <c r="R68" s="33">
        <v>5.71</v>
      </c>
      <c r="S68" s="27">
        <v>12.7</v>
      </c>
      <c r="T68" s="28">
        <f t="shared" si="12"/>
        <v>970.7</v>
      </c>
      <c r="U68" s="33">
        <v>6.75</v>
      </c>
      <c r="V68" s="27">
        <v>15.7</v>
      </c>
      <c r="W68" s="28">
        <f t="shared" si="13"/>
        <v>1147.5</v>
      </c>
      <c r="X68" s="25">
        <v>140</v>
      </c>
    </row>
    <row r="69" spans="2:24" ht="20.55" customHeight="1" x14ac:dyDescent="0.25">
      <c r="B69" s="25">
        <v>160</v>
      </c>
      <c r="C69" s="26">
        <v>3.75</v>
      </c>
      <c r="D69" s="27">
        <v>6.2</v>
      </c>
      <c r="E69" s="28">
        <f t="shared" si="7"/>
        <v>637.5</v>
      </c>
      <c r="F69" s="29">
        <v>4.43</v>
      </c>
      <c r="G69" s="27">
        <v>7.7</v>
      </c>
      <c r="H69" s="28">
        <f t="shared" si="8"/>
        <v>753.09999999999991</v>
      </c>
      <c r="I69" s="30">
        <v>5.0699999999999994</v>
      </c>
      <c r="J69" s="27">
        <v>9.1</v>
      </c>
      <c r="K69" s="28">
        <f t="shared" si="9"/>
        <v>861.89999999999986</v>
      </c>
      <c r="L69" s="31">
        <v>5.2299999999999995</v>
      </c>
      <c r="M69" s="27">
        <v>9.5</v>
      </c>
      <c r="N69" s="28">
        <f t="shared" si="10"/>
        <v>889.09999999999991</v>
      </c>
      <c r="O69" s="29">
        <v>6.22</v>
      </c>
      <c r="P69" s="32">
        <v>11.8</v>
      </c>
      <c r="Q69" s="28">
        <f t="shared" si="11"/>
        <v>1057.3999999999999</v>
      </c>
      <c r="R69" s="33">
        <v>7.39</v>
      </c>
      <c r="S69" s="27">
        <v>14.6</v>
      </c>
      <c r="T69" s="28">
        <f t="shared" si="12"/>
        <v>1256.3</v>
      </c>
      <c r="U69" s="33">
        <v>8.69</v>
      </c>
      <c r="V69" s="27">
        <v>17.899999999999999</v>
      </c>
      <c r="W69" s="28">
        <f t="shared" si="13"/>
        <v>1477.3</v>
      </c>
      <c r="X69" s="25">
        <v>160</v>
      </c>
    </row>
    <row r="70" spans="2:24" ht="20.55" customHeight="1" x14ac:dyDescent="0.25">
      <c r="B70" s="25">
        <v>180</v>
      </c>
      <c r="C70" s="26">
        <v>4.6499999999999995</v>
      </c>
      <c r="D70" s="27">
        <v>6.9</v>
      </c>
      <c r="E70" s="28">
        <f t="shared" si="7"/>
        <v>790.49999999999989</v>
      </c>
      <c r="F70" s="29">
        <v>5.53</v>
      </c>
      <c r="G70" s="27">
        <v>8.6</v>
      </c>
      <c r="H70" s="28">
        <f t="shared" si="8"/>
        <v>940.1</v>
      </c>
      <c r="I70" s="30">
        <v>6.34</v>
      </c>
      <c r="J70" s="27">
        <v>10.199999999999999</v>
      </c>
      <c r="K70" s="28">
        <f t="shared" si="9"/>
        <v>1077.8</v>
      </c>
      <c r="L70" s="31">
        <v>6.58</v>
      </c>
      <c r="M70" s="27">
        <v>10.7</v>
      </c>
      <c r="N70" s="28">
        <f t="shared" si="10"/>
        <v>1118.5999999999999</v>
      </c>
      <c r="O70" s="29">
        <v>7.8500000000000005</v>
      </c>
      <c r="P70" s="32">
        <v>13.3</v>
      </c>
      <c r="Q70" s="28">
        <f t="shared" si="11"/>
        <v>1334.5</v>
      </c>
      <c r="R70" s="33">
        <v>9.2999999999999989</v>
      </c>
      <c r="S70" s="27">
        <v>16.399999999999999</v>
      </c>
      <c r="T70" s="28">
        <f t="shared" si="12"/>
        <v>1580.9999999999998</v>
      </c>
      <c r="U70" s="33">
        <v>10.969999999999999</v>
      </c>
      <c r="V70" s="27">
        <v>20.100000000000001</v>
      </c>
      <c r="W70" s="28">
        <f t="shared" si="13"/>
        <v>1864.8999999999999</v>
      </c>
      <c r="X70" s="25">
        <v>180</v>
      </c>
    </row>
    <row r="71" spans="2:24" ht="20.55" customHeight="1" x14ac:dyDescent="0.25">
      <c r="B71" s="25">
        <v>200</v>
      </c>
      <c r="C71" s="26">
        <v>5.6899999999999995</v>
      </c>
      <c r="D71" s="27">
        <v>7.7</v>
      </c>
      <c r="E71" s="28">
        <f t="shared" si="7"/>
        <v>967.3</v>
      </c>
      <c r="F71" s="29">
        <v>6.7799999999999994</v>
      </c>
      <c r="G71" s="27">
        <v>9.6</v>
      </c>
      <c r="H71" s="28">
        <f t="shared" si="8"/>
        <v>1152.5999999999999</v>
      </c>
      <c r="I71" s="30">
        <v>7.79</v>
      </c>
      <c r="J71" s="27">
        <v>11.4</v>
      </c>
      <c r="K71" s="28">
        <f t="shared" si="9"/>
        <v>1324.3</v>
      </c>
      <c r="L71" s="31">
        <v>8.0500000000000007</v>
      </c>
      <c r="M71" s="27">
        <v>11.9</v>
      </c>
      <c r="N71" s="28">
        <f t="shared" si="10"/>
        <v>1368.5000000000002</v>
      </c>
      <c r="O71" s="29">
        <v>9.57</v>
      </c>
      <c r="P71" s="32">
        <v>14.7</v>
      </c>
      <c r="Q71" s="28">
        <f t="shared" si="11"/>
        <v>1626.9</v>
      </c>
      <c r="R71" s="33">
        <v>11.41</v>
      </c>
      <c r="S71" s="27">
        <v>18.2</v>
      </c>
      <c r="T71" s="28">
        <f t="shared" si="12"/>
        <v>1939.7</v>
      </c>
      <c r="U71" s="33">
        <v>13.51</v>
      </c>
      <c r="V71" s="27">
        <v>22.4</v>
      </c>
      <c r="W71" s="28">
        <f t="shared" si="13"/>
        <v>2296.6999999999998</v>
      </c>
      <c r="X71" s="25">
        <v>200</v>
      </c>
    </row>
    <row r="72" spans="2:24" ht="20.55" customHeight="1" x14ac:dyDescent="0.25">
      <c r="B72" s="25">
        <v>225</v>
      </c>
      <c r="C72" s="26">
        <v>7.04</v>
      </c>
      <c r="D72" s="27">
        <v>8.6</v>
      </c>
      <c r="E72" s="28">
        <f t="shared" si="7"/>
        <v>1196.8</v>
      </c>
      <c r="F72" s="29">
        <v>8.4499999999999993</v>
      </c>
      <c r="G72" s="27">
        <v>10.8</v>
      </c>
      <c r="H72" s="28">
        <f t="shared" si="8"/>
        <v>1436.4999999999998</v>
      </c>
      <c r="I72" s="30">
        <v>9.7100000000000009</v>
      </c>
      <c r="J72" s="27">
        <v>12.8</v>
      </c>
      <c r="K72" s="28">
        <f t="shared" si="9"/>
        <v>1650.7</v>
      </c>
      <c r="L72" s="31">
        <v>10.1</v>
      </c>
      <c r="M72" s="27">
        <v>13.4</v>
      </c>
      <c r="N72" s="28">
        <f t="shared" si="10"/>
        <v>1717</v>
      </c>
      <c r="O72" s="29">
        <v>12.06</v>
      </c>
      <c r="P72" s="32">
        <v>16.600000000000001</v>
      </c>
      <c r="Q72" s="28">
        <f t="shared" si="11"/>
        <v>2050.2000000000003</v>
      </c>
      <c r="R72" s="33">
        <v>14.36</v>
      </c>
      <c r="S72" s="27">
        <v>20.5</v>
      </c>
      <c r="T72" s="28">
        <f t="shared" si="12"/>
        <v>2441.1999999999998</v>
      </c>
      <c r="U72" s="33">
        <v>16.96</v>
      </c>
      <c r="V72" s="27">
        <v>25.2</v>
      </c>
      <c r="W72" s="28">
        <f t="shared" si="13"/>
        <v>2883.2000000000003</v>
      </c>
      <c r="X72" s="25">
        <v>225</v>
      </c>
    </row>
    <row r="73" spans="2:24" ht="20.55" customHeight="1" x14ac:dyDescent="0.25">
      <c r="B73" s="25">
        <v>250</v>
      </c>
      <c r="C73" s="26">
        <v>8.6999999999999993</v>
      </c>
      <c r="D73" s="27">
        <v>9.6</v>
      </c>
      <c r="E73" s="28">
        <f t="shared" si="7"/>
        <v>1478.9999999999998</v>
      </c>
      <c r="F73" s="29">
        <v>10.33</v>
      </c>
      <c r="G73" s="27">
        <v>11.9</v>
      </c>
      <c r="H73" s="28">
        <f t="shared" si="8"/>
        <v>1756.1</v>
      </c>
      <c r="I73" s="30">
        <v>12.01</v>
      </c>
      <c r="J73" s="27">
        <v>14.2</v>
      </c>
      <c r="K73" s="28">
        <f t="shared" si="9"/>
        <v>2041.7</v>
      </c>
      <c r="L73" s="31">
        <v>12.41</v>
      </c>
      <c r="M73" s="27">
        <v>14.8</v>
      </c>
      <c r="N73" s="28">
        <f t="shared" si="10"/>
        <v>2109.6999999999998</v>
      </c>
      <c r="O73" s="29">
        <v>14.81</v>
      </c>
      <c r="P73" s="32">
        <v>18.399999999999999</v>
      </c>
      <c r="Q73" s="28">
        <f t="shared" si="11"/>
        <v>2517.7000000000003</v>
      </c>
      <c r="R73" s="33">
        <v>17.61</v>
      </c>
      <c r="S73" s="27">
        <v>22.7</v>
      </c>
      <c r="T73" s="28">
        <f t="shared" si="12"/>
        <v>2993.7</v>
      </c>
      <c r="U73" s="33">
        <v>20.81</v>
      </c>
      <c r="V73" s="27">
        <v>27.9</v>
      </c>
      <c r="W73" s="28">
        <f t="shared" si="13"/>
        <v>3537.7</v>
      </c>
      <c r="X73" s="25">
        <v>250</v>
      </c>
    </row>
    <row r="74" spans="2:24" ht="20.55" customHeight="1" x14ac:dyDescent="0.25">
      <c r="B74" s="25">
        <v>280</v>
      </c>
      <c r="C74" s="26">
        <v>10.56</v>
      </c>
      <c r="D74" s="27">
        <v>10.7</v>
      </c>
      <c r="E74" s="28">
        <f t="shared" si="7"/>
        <v>1795.2</v>
      </c>
      <c r="F74" s="29">
        <v>12.770000000000001</v>
      </c>
      <c r="G74" s="27">
        <v>13.4</v>
      </c>
      <c r="H74" s="28">
        <f t="shared" si="8"/>
        <v>2170.9</v>
      </c>
      <c r="I74" s="30">
        <v>14.67</v>
      </c>
      <c r="J74" s="27">
        <v>15.9</v>
      </c>
      <c r="K74" s="28">
        <f t="shared" si="9"/>
        <v>2493.9</v>
      </c>
      <c r="L74" s="31">
        <v>15.270000000000001</v>
      </c>
      <c r="M74" s="27">
        <v>16.600000000000001</v>
      </c>
      <c r="N74" s="28">
        <f t="shared" si="10"/>
        <v>2595.9</v>
      </c>
      <c r="O74" s="29">
        <v>18.27</v>
      </c>
      <c r="P74" s="32">
        <v>20.6</v>
      </c>
      <c r="Q74" s="28">
        <f t="shared" si="11"/>
        <v>3105.9</v>
      </c>
      <c r="R74" s="33">
        <v>21.77</v>
      </c>
      <c r="S74" s="27">
        <v>25.4</v>
      </c>
      <c r="T74" s="28">
        <f t="shared" si="12"/>
        <v>3700.9</v>
      </c>
      <c r="U74" s="33">
        <v>25.869999999999997</v>
      </c>
      <c r="V74" s="27">
        <v>31.3</v>
      </c>
      <c r="W74" s="28">
        <f t="shared" si="13"/>
        <v>4397.8999999999996</v>
      </c>
      <c r="X74" s="25">
        <v>280</v>
      </c>
    </row>
    <row r="75" spans="2:24" ht="20.55" customHeight="1" x14ac:dyDescent="0.25">
      <c r="B75" s="25">
        <v>315</v>
      </c>
      <c r="C75" s="26">
        <v>13.5</v>
      </c>
      <c r="D75" s="27">
        <v>12.1</v>
      </c>
      <c r="E75" s="28">
        <f t="shared" si="7"/>
        <v>2295</v>
      </c>
      <c r="F75" s="29">
        <v>16.099999999999998</v>
      </c>
      <c r="G75" s="27">
        <v>15</v>
      </c>
      <c r="H75" s="28">
        <f t="shared" si="8"/>
        <v>2736.9999999999995</v>
      </c>
      <c r="I75" s="30">
        <v>18.599999999999998</v>
      </c>
      <c r="J75" s="27">
        <v>17.899999999999999</v>
      </c>
      <c r="K75" s="28">
        <f t="shared" si="9"/>
        <v>3161.9999999999995</v>
      </c>
      <c r="L75" s="31">
        <v>19.299999999999997</v>
      </c>
      <c r="M75" s="27">
        <v>18.7</v>
      </c>
      <c r="N75" s="28">
        <f t="shared" si="10"/>
        <v>3280.9999999999995</v>
      </c>
      <c r="O75" s="29">
        <v>23.2</v>
      </c>
      <c r="P75" s="32">
        <v>23.2</v>
      </c>
      <c r="Q75" s="28">
        <f t="shared" si="11"/>
        <v>3944</v>
      </c>
      <c r="R75" s="33">
        <v>27.599999999999998</v>
      </c>
      <c r="S75" s="27">
        <v>28.6</v>
      </c>
      <c r="T75" s="28">
        <f t="shared" si="12"/>
        <v>4692</v>
      </c>
      <c r="U75" s="33">
        <v>32.700000000000003</v>
      </c>
      <c r="V75" s="27">
        <v>35.200000000000003</v>
      </c>
      <c r="W75" s="28">
        <f t="shared" si="13"/>
        <v>5559.0000000000009</v>
      </c>
      <c r="X75" s="25">
        <v>315</v>
      </c>
    </row>
    <row r="76" spans="2:24" ht="20.55" customHeight="1" x14ac:dyDescent="0.25">
      <c r="B76" s="25">
        <v>355</v>
      </c>
      <c r="C76" s="26">
        <v>16.88</v>
      </c>
      <c r="D76" s="27">
        <v>13.6</v>
      </c>
      <c r="E76" s="28">
        <f t="shared" si="7"/>
        <v>2869.6</v>
      </c>
      <c r="F76" s="29">
        <v>20.28</v>
      </c>
      <c r="G76" s="27">
        <v>16.899999999999999</v>
      </c>
      <c r="H76" s="28">
        <f t="shared" si="8"/>
        <v>3447.6000000000004</v>
      </c>
      <c r="I76" s="30">
        <v>23.48</v>
      </c>
      <c r="J76" s="27">
        <v>20.100000000000001</v>
      </c>
      <c r="K76" s="28">
        <f t="shared" si="9"/>
        <v>3991.6</v>
      </c>
      <c r="L76" s="31">
        <v>24.48</v>
      </c>
      <c r="M76" s="27">
        <v>21.1</v>
      </c>
      <c r="N76" s="28">
        <f t="shared" si="10"/>
        <v>4161.6000000000004</v>
      </c>
      <c r="O76" s="29">
        <v>29.28</v>
      </c>
      <c r="P76" s="32">
        <v>26.1</v>
      </c>
      <c r="Q76" s="28">
        <f t="shared" si="11"/>
        <v>4977.6000000000004</v>
      </c>
      <c r="R76" s="33">
        <v>34.880000000000003</v>
      </c>
      <c r="S76" s="27">
        <v>32.200000000000003</v>
      </c>
      <c r="T76" s="28">
        <f t="shared" si="12"/>
        <v>5929.6</v>
      </c>
      <c r="U76" s="33">
        <v>41.480000000000004</v>
      </c>
      <c r="V76" s="27">
        <v>39.700000000000003</v>
      </c>
      <c r="W76" s="28">
        <f t="shared" si="13"/>
        <v>7051.6</v>
      </c>
      <c r="X76" s="25">
        <v>355</v>
      </c>
    </row>
    <row r="77" spans="2:24" ht="20.55" customHeight="1" x14ac:dyDescent="0.25">
      <c r="B77" s="25">
        <v>400</v>
      </c>
      <c r="C77" s="26">
        <v>21.43</v>
      </c>
      <c r="D77" s="27">
        <v>15.3</v>
      </c>
      <c r="E77" s="28">
        <f t="shared" si="7"/>
        <v>3643.1</v>
      </c>
      <c r="F77" s="29">
        <v>25.729999999999997</v>
      </c>
      <c r="G77" s="27">
        <v>19.100000000000001</v>
      </c>
      <c r="H77" s="28">
        <f t="shared" si="8"/>
        <v>4374.0999999999995</v>
      </c>
      <c r="I77" s="30">
        <v>29.729999999999997</v>
      </c>
      <c r="J77" s="27">
        <v>22.7</v>
      </c>
      <c r="K77" s="28">
        <f t="shared" si="9"/>
        <v>5054.0999999999995</v>
      </c>
      <c r="L77" s="31">
        <v>30.83</v>
      </c>
      <c r="M77" s="27">
        <v>23.7</v>
      </c>
      <c r="N77" s="28">
        <f t="shared" si="10"/>
        <v>5241.0999999999995</v>
      </c>
      <c r="O77" s="29">
        <v>37.03</v>
      </c>
      <c r="P77" s="32">
        <v>29.4</v>
      </c>
      <c r="Q77" s="28">
        <f t="shared" si="11"/>
        <v>6295.1</v>
      </c>
      <c r="R77" s="33">
        <v>44.23</v>
      </c>
      <c r="S77" s="27">
        <v>36.299999999999997</v>
      </c>
      <c r="T77" s="28">
        <f t="shared" si="12"/>
        <v>7519.0999999999995</v>
      </c>
      <c r="U77" s="33">
        <v>52.53</v>
      </c>
      <c r="V77" s="27">
        <v>44.7</v>
      </c>
      <c r="W77" s="28">
        <f t="shared" si="13"/>
        <v>8930.1</v>
      </c>
      <c r="X77" s="25">
        <v>400</v>
      </c>
    </row>
  </sheetData>
  <mergeCells count="33">
    <mergeCell ref="F19:H19"/>
    <mergeCell ref="I19:K19"/>
    <mergeCell ref="L19:N19"/>
    <mergeCell ref="R63:T63"/>
    <mergeCell ref="U63:W63"/>
    <mergeCell ref="R64:T64"/>
    <mergeCell ref="U64:W64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B17:X17"/>
    <mergeCell ref="H4:S5"/>
    <mergeCell ref="K6:P7"/>
    <mergeCell ref="T2:X8"/>
    <mergeCell ref="B61:X61"/>
    <mergeCell ref="O20:Q20"/>
    <mergeCell ref="R20:T20"/>
    <mergeCell ref="U20:W20"/>
    <mergeCell ref="O19:Q19"/>
    <mergeCell ref="R19:T19"/>
    <mergeCell ref="U19:W19"/>
    <mergeCell ref="C20:E20"/>
    <mergeCell ref="F20:H20"/>
    <mergeCell ref="I20:K20"/>
    <mergeCell ref="L20:N20"/>
    <mergeCell ref="C19:E1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Труба ПНД водонапрорная</vt:lpstr>
      <vt:lpstr>Трубы для газопроводов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2018-05-22T15:08:26Z</cp:lastPrinted>
  <dcterms:created xsi:type="dcterms:W3CDTF">2006-09-28T05:33:49Z</dcterms:created>
  <dcterms:modified xsi:type="dcterms:W3CDTF">2023-05-12T14:57:16Z</dcterms:modified>
</cp:coreProperties>
</file>